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pe\Desktop\"/>
    </mc:Choice>
  </mc:AlternateContent>
  <xr:revisionPtr revIDLastSave="0" documentId="13_ncr:1_{4164F3E0-07A7-4F16-A0D9-88AE7D17D885}" xr6:coauthVersionLast="45" xr6:coauthVersionMax="45" xr10:uidLastSave="{00000000-0000-0000-0000-000000000000}"/>
  <bookViews>
    <workbookView xWindow="-108" yWindow="-108" windowWidth="23256" windowHeight="12576" tabRatio="658" xr2:uid="{00000000-000D-0000-FFFF-FFFF00000000}"/>
  </bookViews>
  <sheets>
    <sheet name="年度最新排名" sheetId="27" r:id="rId1"/>
    <sheet name="男銳" sheetId="22" r:id="rId2"/>
    <sheet name="男鈍" sheetId="21" r:id="rId3"/>
    <sheet name="男軍" sheetId="23" r:id="rId4"/>
    <sheet name="女銳" sheetId="25" r:id="rId5"/>
    <sheet name="女鈍" sheetId="24" r:id="rId6"/>
    <sheet name="女軍" sheetId="26" r:id="rId7"/>
    <sheet name="xl_DCF_History" sheetId="14" state="veryHidden" r:id="rId8"/>
    <sheet name="Classified as UnClassified" sheetId="15" state="hidden" r:id="rId9"/>
    <sheet name="工作表1" sheetId="17" r:id="rId10"/>
  </sheets>
  <definedNames>
    <definedName name="_xlnm._FilterDatabase" localSheetId="6" hidden="1">女軍!$B$2:$J$100</definedName>
    <definedName name="_xlnm._FilterDatabase" localSheetId="5" hidden="1">女鈍!$B$2:$J$118</definedName>
    <definedName name="_xlnm._FilterDatabase" localSheetId="4" hidden="1">女銳!$B$2:$J$104</definedName>
    <definedName name="_xlnm._FilterDatabase" localSheetId="2" hidden="1">男鈍!$B$1:$M$118</definedName>
    <definedName name="_xlnm._FilterDatabase" localSheetId="1" hidden="1">男銳!$B$2:$J$149</definedName>
  </definedNames>
  <calcPr calcId="191029"/>
</workbook>
</file>

<file path=xl/calcChain.xml><?xml version="1.0" encoding="utf-8"?>
<calcChain xmlns="http://schemas.openxmlformats.org/spreadsheetml/2006/main">
  <c r="B8" i="27" l="1"/>
  <c r="B7" i="27"/>
  <c r="J55" i="26" l="1"/>
  <c r="K55" i="26"/>
  <c r="M55" i="26" s="1"/>
  <c r="L55" i="26"/>
  <c r="J53" i="26"/>
  <c r="K53" i="26"/>
  <c r="M53" i="26" s="1"/>
  <c r="L53" i="26"/>
  <c r="J41" i="26"/>
  <c r="K41" i="26"/>
  <c r="M41" i="26" s="1"/>
  <c r="L41" i="26"/>
  <c r="J40" i="26"/>
  <c r="K40" i="26"/>
  <c r="M40" i="26" s="1"/>
  <c r="L40" i="26"/>
  <c r="J38" i="26"/>
  <c r="K38" i="26"/>
  <c r="M38" i="26" s="1"/>
  <c r="L38" i="26"/>
  <c r="J5" i="26"/>
  <c r="K5" i="26"/>
  <c r="M5" i="26" s="1"/>
  <c r="L5" i="26"/>
  <c r="J8" i="26"/>
  <c r="K8" i="26"/>
  <c r="M8" i="26" s="1"/>
  <c r="L8" i="26"/>
  <c r="J9" i="26"/>
  <c r="K9" i="26"/>
  <c r="M9" i="26" s="1"/>
  <c r="L9" i="26"/>
  <c r="J4" i="26"/>
  <c r="K4" i="26"/>
  <c r="M4" i="26" s="1"/>
  <c r="L4" i="26"/>
  <c r="J6" i="26"/>
  <c r="K6" i="26"/>
  <c r="M6" i="26" s="1"/>
  <c r="L6" i="26"/>
  <c r="J14" i="26"/>
  <c r="K14" i="26"/>
  <c r="M14" i="26" s="1"/>
  <c r="L14" i="26"/>
  <c r="J7" i="26"/>
  <c r="K7" i="26"/>
  <c r="M7" i="26" s="1"/>
  <c r="L7" i="26"/>
  <c r="J16" i="26"/>
  <c r="K16" i="26"/>
  <c r="M16" i="26" s="1"/>
  <c r="L16" i="26"/>
  <c r="J10" i="26"/>
  <c r="K10" i="26"/>
  <c r="M10" i="26" s="1"/>
  <c r="L10" i="26"/>
  <c r="J12" i="26"/>
  <c r="K12" i="26"/>
  <c r="M12" i="26" s="1"/>
  <c r="L12" i="26"/>
  <c r="J21" i="26"/>
  <c r="K21" i="26"/>
  <c r="M21" i="26" s="1"/>
  <c r="L21" i="26"/>
  <c r="J19" i="26"/>
  <c r="K19" i="26"/>
  <c r="M19" i="26" s="1"/>
  <c r="L19" i="26"/>
  <c r="J15" i="26"/>
  <c r="K15" i="26"/>
  <c r="M15" i="26" s="1"/>
  <c r="L15" i="26"/>
  <c r="J11" i="26"/>
  <c r="K11" i="26"/>
  <c r="M11" i="26" s="1"/>
  <c r="L11" i="26"/>
  <c r="J13" i="26"/>
  <c r="K13" i="26"/>
  <c r="M13" i="26" s="1"/>
  <c r="L13" i="26"/>
  <c r="J17" i="26"/>
  <c r="K17" i="26"/>
  <c r="M17" i="26" s="1"/>
  <c r="L17" i="26"/>
  <c r="J27" i="26"/>
  <c r="K27" i="26"/>
  <c r="M27" i="26" s="1"/>
  <c r="L27" i="26"/>
  <c r="J20" i="26"/>
  <c r="K20" i="26"/>
  <c r="M20" i="26" s="1"/>
  <c r="L20" i="26"/>
  <c r="J26" i="26"/>
  <c r="K26" i="26"/>
  <c r="M26" i="26" s="1"/>
  <c r="L26" i="26"/>
  <c r="J18" i="26"/>
  <c r="K18" i="26"/>
  <c r="M18" i="26" s="1"/>
  <c r="L18" i="26"/>
  <c r="J23" i="26"/>
  <c r="K23" i="26"/>
  <c r="M23" i="26" s="1"/>
  <c r="L23" i="26"/>
  <c r="J32" i="26"/>
  <c r="K32" i="26"/>
  <c r="M32" i="26" s="1"/>
  <c r="L32" i="26"/>
  <c r="J33" i="26"/>
  <c r="K33" i="26"/>
  <c r="M33" i="26" s="1"/>
  <c r="L33" i="26"/>
  <c r="J25" i="26"/>
  <c r="K25" i="26"/>
  <c r="M25" i="26" s="1"/>
  <c r="L25" i="26"/>
  <c r="J22" i="26"/>
  <c r="K22" i="26"/>
  <c r="M22" i="26" s="1"/>
  <c r="L22" i="26"/>
  <c r="J46" i="26"/>
  <c r="K46" i="26"/>
  <c r="M46" i="26" s="1"/>
  <c r="L46" i="26"/>
  <c r="J24" i="26"/>
  <c r="K24" i="26"/>
  <c r="M24" i="26" s="1"/>
  <c r="L24" i="26"/>
  <c r="J29" i="26"/>
  <c r="K29" i="26"/>
  <c r="M29" i="26" s="1"/>
  <c r="L29" i="26"/>
  <c r="J43" i="26"/>
  <c r="K43" i="26"/>
  <c r="M43" i="26" s="1"/>
  <c r="L43" i="26"/>
  <c r="J37" i="26"/>
  <c r="K37" i="26"/>
  <c r="M37" i="26" s="1"/>
  <c r="L37" i="26"/>
  <c r="J31" i="26"/>
  <c r="K31" i="26"/>
  <c r="M31" i="26" s="1"/>
  <c r="L31" i="26"/>
  <c r="J30" i="26"/>
  <c r="K30" i="26"/>
  <c r="M30" i="26" s="1"/>
  <c r="L30" i="26"/>
  <c r="J47" i="26"/>
  <c r="K47" i="26"/>
  <c r="M47" i="26" s="1"/>
  <c r="L47" i="26"/>
  <c r="J34" i="26"/>
  <c r="K34" i="26"/>
  <c r="M34" i="26" s="1"/>
  <c r="L34" i="26"/>
  <c r="J36" i="26"/>
  <c r="K36" i="26"/>
  <c r="M36" i="26" s="1"/>
  <c r="L36" i="26"/>
  <c r="J35" i="26"/>
  <c r="K35" i="26"/>
  <c r="M35" i="26" s="1"/>
  <c r="L35" i="26"/>
  <c r="J54" i="26"/>
  <c r="K54" i="26"/>
  <c r="M54" i="26" s="1"/>
  <c r="L54" i="26"/>
  <c r="J48" i="26"/>
  <c r="K48" i="26"/>
  <c r="M48" i="26" s="1"/>
  <c r="L48" i="26"/>
  <c r="J28" i="26"/>
  <c r="K28" i="26"/>
  <c r="M28" i="26" s="1"/>
  <c r="L28" i="26"/>
  <c r="J49" i="26"/>
  <c r="K49" i="26"/>
  <c r="L49" i="26"/>
  <c r="M49" i="26" s="1"/>
  <c r="J50" i="26"/>
  <c r="K50" i="26"/>
  <c r="L50" i="26"/>
  <c r="J51" i="26"/>
  <c r="K51" i="26"/>
  <c r="L51" i="26"/>
  <c r="M51" i="26" s="1"/>
  <c r="J52" i="26"/>
  <c r="K52" i="26"/>
  <c r="L52" i="26"/>
  <c r="J39" i="26"/>
  <c r="K39" i="26"/>
  <c r="L39" i="26"/>
  <c r="J45" i="26"/>
  <c r="K45" i="26"/>
  <c r="M45" i="26" s="1"/>
  <c r="L45" i="26"/>
  <c r="J44" i="26"/>
  <c r="K44" i="26"/>
  <c r="L44" i="26"/>
  <c r="M44" i="26"/>
  <c r="J42" i="26"/>
  <c r="K42" i="26"/>
  <c r="L42" i="26"/>
  <c r="L3" i="26"/>
  <c r="K3" i="26"/>
  <c r="J3" i="26"/>
  <c r="J10" i="24"/>
  <c r="K5" i="24"/>
  <c r="J5" i="24"/>
  <c r="J6" i="24"/>
  <c r="J4" i="24"/>
  <c r="J9" i="24"/>
  <c r="J8" i="24"/>
  <c r="J12" i="24"/>
  <c r="J7" i="24"/>
  <c r="J15" i="24"/>
  <c r="J20" i="24"/>
  <c r="J13" i="24"/>
  <c r="J11" i="24"/>
  <c r="J39" i="24"/>
  <c r="J16" i="24"/>
  <c r="J17" i="24"/>
  <c r="J18" i="24"/>
  <c r="J28" i="24"/>
  <c r="J40" i="24"/>
  <c r="J14" i="24"/>
  <c r="J19" i="24"/>
  <c r="J34" i="24"/>
  <c r="J24" i="24"/>
  <c r="J26" i="24"/>
  <c r="J25" i="24"/>
  <c r="J23" i="24"/>
  <c r="J27" i="24"/>
  <c r="J36" i="24"/>
  <c r="J21" i="24"/>
  <c r="J37" i="24"/>
  <c r="J29" i="24"/>
  <c r="J41" i="24"/>
  <c r="J30" i="24"/>
  <c r="J32" i="24"/>
  <c r="J38" i="24"/>
  <c r="J31" i="24"/>
  <c r="J22" i="24"/>
  <c r="J48" i="24"/>
  <c r="J49" i="24"/>
  <c r="J51" i="24"/>
  <c r="J47" i="24"/>
  <c r="J33" i="24"/>
  <c r="J35" i="24"/>
  <c r="J50" i="24"/>
  <c r="J54" i="24"/>
  <c r="J57" i="24"/>
  <c r="J52" i="24"/>
  <c r="J45" i="24"/>
  <c r="J55" i="24"/>
  <c r="J59" i="24"/>
  <c r="J46" i="24"/>
  <c r="J53" i="24"/>
  <c r="J58" i="24"/>
  <c r="J56" i="24"/>
  <c r="J44" i="24"/>
  <c r="J43" i="24"/>
  <c r="J42" i="24"/>
  <c r="J60" i="24"/>
  <c r="K43" i="24"/>
  <c r="L43" i="24"/>
  <c r="M43" i="24" s="1"/>
  <c r="K42" i="24"/>
  <c r="L42" i="24"/>
  <c r="M42" i="24" s="1"/>
  <c r="K60" i="24"/>
  <c r="L60" i="24"/>
  <c r="M60" i="24" s="1"/>
  <c r="L5" i="24"/>
  <c r="K6" i="24"/>
  <c r="L6" i="24"/>
  <c r="K4" i="24"/>
  <c r="L4" i="24"/>
  <c r="K9" i="24"/>
  <c r="L9" i="24"/>
  <c r="K8" i="24"/>
  <c r="L8" i="24"/>
  <c r="K12" i="24"/>
  <c r="L12" i="24"/>
  <c r="K7" i="24"/>
  <c r="L7" i="24"/>
  <c r="K15" i="24"/>
  <c r="L15" i="24"/>
  <c r="K10" i="24"/>
  <c r="L10" i="24"/>
  <c r="K20" i="24"/>
  <c r="L20" i="24"/>
  <c r="K13" i="24"/>
  <c r="L13" i="24"/>
  <c r="K11" i="24"/>
  <c r="L11" i="24"/>
  <c r="K39" i="24"/>
  <c r="L39" i="24"/>
  <c r="K16" i="24"/>
  <c r="L16" i="24"/>
  <c r="K17" i="24"/>
  <c r="L17" i="24"/>
  <c r="K18" i="24"/>
  <c r="L18" i="24"/>
  <c r="K28" i="24"/>
  <c r="L28" i="24"/>
  <c r="K40" i="24"/>
  <c r="L40" i="24"/>
  <c r="K14" i="24"/>
  <c r="L14" i="24"/>
  <c r="K19" i="24"/>
  <c r="L19" i="24"/>
  <c r="K34" i="24"/>
  <c r="L34" i="24"/>
  <c r="K24" i="24"/>
  <c r="L24" i="24"/>
  <c r="K26" i="24"/>
  <c r="L26" i="24"/>
  <c r="K25" i="24"/>
  <c r="L25" i="24"/>
  <c r="K23" i="24"/>
  <c r="L23" i="24"/>
  <c r="K27" i="24"/>
  <c r="L27" i="24"/>
  <c r="K36" i="24"/>
  <c r="L36" i="24"/>
  <c r="K21" i="24"/>
  <c r="L21" i="24"/>
  <c r="K37" i="24"/>
  <c r="L37" i="24"/>
  <c r="K29" i="24"/>
  <c r="L29" i="24"/>
  <c r="K41" i="24"/>
  <c r="L41" i="24"/>
  <c r="K30" i="24"/>
  <c r="L30" i="24"/>
  <c r="K32" i="24"/>
  <c r="L32" i="24"/>
  <c r="K38" i="24"/>
  <c r="L38" i="24"/>
  <c r="K31" i="24"/>
  <c r="L31" i="24"/>
  <c r="K22" i="24"/>
  <c r="L22" i="24"/>
  <c r="K48" i="24"/>
  <c r="L48" i="24"/>
  <c r="K49" i="24"/>
  <c r="L49" i="24"/>
  <c r="K51" i="24"/>
  <c r="L51" i="24"/>
  <c r="K47" i="24"/>
  <c r="L47" i="24"/>
  <c r="K33" i="24"/>
  <c r="L33" i="24"/>
  <c r="K35" i="24"/>
  <c r="L35" i="24"/>
  <c r="K50" i="24"/>
  <c r="L50" i="24"/>
  <c r="K54" i="24"/>
  <c r="L54" i="24"/>
  <c r="K57" i="24"/>
  <c r="L57" i="24"/>
  <c r="K52" i="24"/>
  <c r="L52" i="24"/>
  <c r="K45" i="24"/>
  <c r="L45" i="24"/>
  <c r="K55" i="24"/>
  <c r="L55" i="24"/>
  <c r="K59" i="24"/>
  <c r="L59" i="24"/>
  <c r="K46" i="24"/>
  <c r="L46" i="24"/>
  <c r="K53" i="24"/>
  <c r="L53" i="24"/>
  <c r="K58" i="24"/>
  <c r="L58" i="24"/>
  <c r="K56" i="24"/>
  <c r="L56" i="24"/>
  <c r="K44" i="24"/>
  <c r="L44" i="24"/>
  <c r="L3" i="24"/>
  <c r="K3" i="24"/>
  <c r="J3" i="24"/>
  <c r="L91" i="27"/>
  <c r="L92" i="27"/>
  <c r="L93" i="27"/>
  <c r="J4" i="25"/>
  <c r="K4" i="25"/>
  <c r="M4" i="25" s="1"/>
  <c r="L4" i="25"/>
  <c r="J7" i="25"/>
  <c r="K7" i="25"/>
  <c r="L7" i="25"/>
  <c r="M7" i="25" s="1"/>
  <c r="J9" i="25"/>
  <c r="K9" i="25"/>
  <c r="M9" i="25" s="1"/>
  <c r="L9" i="25"/>
  <c r="J10" i="25"/>
  <c r="K10" i="25"/>
  <c r="L10" i="25"/>
  <c r="M10" i="25" s="1"/>
  <c r="J5" i="25"/>
  <c r="K5" i="25"/>
  <c r="M5" i="25" s="1"/>
  <c r="L5" i="25"/>
  <c r="J6" i="25"/>
  <c r="K6" i="25"/>
  <c r="L6" i="25"/>
  <c r="M6" i="25" s="1"/>
  <c r="J11" i="25"/>
  <c r="K11" i="25"/>
  <c r="M11" i="25" s="1"/>
  <c r="L11" i="25"/>
  <c r="J12" i="25"/>
  <c r="K12" i="25"/>
  <c r="L12" i="25"/>
  <c r="M12" i="25" s="1"/>
  <c r="J13" i="25"/>
  <c r="K13" i="25"/>
  <c r="M13" i="25" s="1"/>
  <c r="L13" i="25"/>
  <c r="J14" i="25"/>
  <c r="K14" i="25"/>
  <c r="L14" i="25"/>
  <c r="M14" i="25" s="1"/>
  <c r="J15" i="25"/>
  <c r="K15" i="25"/>
  <c r="M15" i="25" s="1"/>
  <c r="L15" i="25"/>
  <c r="J20" i="25"/>
  <c r="K20" i="25"/>
  <c r="L20" i="25"/>
  <c r="M20" i="25" s="1"/>
  <c r="J21" i="25"/>
  <c r="K21" i="25"/>
  <c r="M21" i="25" s="1"/>
  <c r="L21" i="25"/>
  <c r="J8" i="25"/>
  <c r="K8" i="25"/>
  <c r="L8" i="25"/>
  <c r="M8" i="25" s="1"/>
  <c r="J24" i="25"/>
  <c r="K24" i="25"/>
  <c r="M24" i="25" s="1"/>
  <c r="L24" i="25"/>
  <c r="J17" i="25"/>
  <c r="K17" i="25"/>
  <c r="L17" i="25"/>
  <c r="M17" i="25" s="1"/>
  <c r="J18" i="25"/>
  <c r="K18" i="25"/>
  <c r="M18" i="25" s="1"/>
  <c r="L18" i="25"/>
  <c r="J22" i="25"/>
  <c r="K22" i="25"/>
  <c r="L22" i="25"/>
  <c r="M22" i="25" s="1"/>
  <c r="J30" i="25"/>
  <c r="K30" i="25"/>
  <c r="M30" i="25" s="1"/>
  <c r="L30" i="25"/>
  <c r="J19" i="25"/>
  <c r="K19" i="25"/>
  <c r="L19" i="25"/>
  <c r="M19" i="25" s="1"/>
  <c r="J25" i="25"/>
  <c r="K25" i="25"/>
  <c r="M25" i="25" s="1"/>
  <c r="L25" i="25"/>
  <c r="J26" i="25"/>
  <c r="K26" i="25"/>
  <c r="L26" i="25"/>
  <c r="M26" i="25" s="1"/>
  <c r="J27" i="25"/>
  <c r="K27" i="25"/>
  <c r="M27" i="25" s="1"/>
  <c r="L27" i="25"/>
  <c r="J31" i="25"/>
  <c r="K31" i="25"/>
  <c r="L31" i="25"/>
  <c r="M31" i="25" s="1"/>
  <c r="J32" i="25"/>
  <c r="K32" i="25"/>
  <c r="M32" i="25" s="1"/>
  <c r="L32" i="25"/>
  <c r="J33" i="25"/>
  <c r="K33" i="25"/>
  <c r="L33" i="25"/>
  <c r="M33" i="25" s="1"/>
  <c r="J34" i="25"/>
  <c r="K34" i="25"/>
  <c r="M34" i="25" s="1"/>
  <c r="L34" i="25"/>
  <c r="J40" i="25"/>
  <c r="K40" i="25"/>
  <c r="L40" i="25"/>
  <c r="M40" i="25" s="1"/>
  <c r="J41" i="25"/>
  <c r="K41" i="25"/>
  <c r="M41" i="25" s="1"/>
  <c r="L41" i="25"/>
  <c r="J16" i="25"/>
  <c r="K16" i="25"/>
  <c r="L16" i="25"/>
  <c r="M16" i="25" s="1"/>
  <c r="J28" i="25"/>
  <c r="K28" i="25"/>
  <c r="M28" i="25" s="1"/>
  <c r="L28" i="25"/>
  <c r="J29" i="25"/>
  <c r="K29" i="25"/>
  <c r="L29" i="25"/>
  <c r="M29" i="25" s="1"/>
  <c r="J35" i="25"/>
  <c r="K35" i="25"/>
  <c r="M35" i="25" s="1"/>
  <c r="L35" i="25"/>
  <c r="J36" i="25"/>
  <c r="K36" i="25"/>
  <c r="L36" i="25"/>
  <c r="M36" i="25" s="1"/>
  <c r="J37" i="25"/>
  <c r="K37" i="25"/>
  <c r="M37" i="25" s="1"/>
  <c r="L37" i="25"/>
  <c r="J46" i="25"/>
  <c r="K46" i="25"/>
  <c r="L46" i="25"/>
  <c r="M46" i="25" s="1"/>
  <c r="J42" i="25"/>
  <c r="K42" i="25"/>
  <c r="M42" i="25" s="1"/>
  <c r="L42" i="25"/>
  <c r="J43" i="25"/>
  <c r="K43" i="25"/>
  <c r="L43" i="25"/>
  <c r="M43" i="25" s="1"/>
  <c r="J44" i="25"/>
  <c r="K44" i="25"/>
  <c r="M44" i="25" s="1"/>
  <c r="L44" i="25"/>
  <c r="J45" i="25"/>
  <c r="K45" i="25"/>
  <c r="L45" i="25"/>
  <c r="M45" i="25" s="1"/>
  <c r="J47" i="25"/>
  <c r="K47" i="25"/>
  <c r="M47" i="25" s="1"/>
  <c r="L47" i="25"/>
  <c r="J48" i="25"/>
  <c r="K48" i="25"/>
  <c r="L48" i="25"/>
  <c r="M48" i="25" s="1"/>
  <c r="J49" i="25"/>
  <c r="K49" i="25"/>
  <c r="M49" i="25" s="1"/>
  <c r="L49" i="25"/>
  <c r="J50" i="25"/>
  <c r="K50" i="25"/>
  <c r="L50" i="25"/>
  <c r="M50" i="25" s="1"/>
  <c r="J51" i="25"/>
  <c r="K51" i="25"/>
  <c r="M51" i="25" s="1"/>
  <c r="L51" i="25"/>
  <c r="J52" i="25"/>
  <c r="K52" i="25"/>
  <c r="L52" i="25"/>
  <c r="M52" i="25" s="1"/>
  <c r="J53" i="25"/>
  <c r="K53" i="25"/>
  <c r="M53" i="25" s="1"/>
  <c r="L53" i="25"/>
  <c r="J54" i="25"/>
  <c r="K54" i="25"/>
  <c r="L54" i="25"/>
  <c r="M54" i="25" s="1"/>
  <c r="J55" i="25"/>
  <c r="K55" i="25"/>
  <c r="M55" i="25" s="1"/>
  <c r="L55" i="25"/>
  <c r="J60" i="25"/>
  <c r="K60" i="25"/>
  <c r="L60" i="25"/>
  <c r="M60" i="25" s="1"/>
  <c r="J61" i="25"/>
  <c r="K61" i="25"/>
  <c r="M61" i="25" s="1"/>
  <c r="L61" i="25"/>
  <c r="J62" i="25"/>
  <c r="K62" i="25"/>
  <c r="L62" i="25"/>
  <c r="M62" i="25" s="1"/>
  <c r="J63" i="25"/>
  <c r="K63" i="25"/>
  <c r="M63" i="25" s="1"/>
  <c r="L63" i="25"/>
  <c r="J64" i="25"/>
  <c r="K64" i="25"/>
  <c r="L64" i="25"/>
  <c r="M64" i="25" s="1"/>
  <c r="J65" i="25"/>
  <c r="K65" i="25"/>
  <c r="M65" i="25" s="1"/>
  <c r="L65" i="25"/>
  <c r="J66" i="25"/>
  <c r="K66" i="25"/>
  <c r="L66" i="25"/>
  <c r="M66" i="25" s="1"/>
  <c r="J67" i="25"/>
  <c r="K67" i="25"/>
  <c r="M67" i="25" s="1"/>
  <c r="L67" i="25"/>
  <c r="J68" i="25"/>
  <c r="K68" i="25"/>
  <c r="L68" i="25"/>
  <c r="M68" i="25" s="1"/>
  <c r="J69" i="25"/>
  <c r="K69" i="25"/>
  <c r="M69" i="25" s="1"/>
  <c r="L69" i="25"/>
  <c r="J70" i="25"/>
  <c r="K70" i="25"/>
  <c r="L70" i="25"/>
  <c r="M70" i="25" s="1"/>
  <c r="J71" i="25"/>
  <c r="K71" i="25"/>
  <c r="M71" i="25" s="1"/>
  <c r="L71" i="25"/>
  <c r="J72" i="25"/>
  <c r="K72" i="25"/>
  <c r="L72" i="25"/>
  <c r="M72" i="25" s="1"/>
  <c r="J73" i="25"/>
  <c r="K73" i="25"/>
  <c r="M73" i="25" s="1"/>
  <c r="L73" i="25"/>
  <c r="J74" i="25"/>
  <c r="K74" i="25"/>
  <c r="L74" i="25"/>
  <c r="M74" i="25" s="1"/>
  <c r="J75" i="25"/>
  <c r="K75" i="25"/>
  <c r="M75" i="25" s="1"/>
  <c r="L75" i="25"/>
  <c r="J76" i="25"/>
  <c r="K76" i="25"/>
  <c r="L76" i="25"/>
  <c r="M76" i="25" s="1"/>
  <c r="J23" i="25"/>
  <c r="K23" i="25"/>
  <c r="M23" i="25" s="1"/>
  <c r="L23" i="25"/>
  <c r="J38" i="25"/>
  <c r="K38" i="25"/>
  <c r="L38" i="25"/>
  <c r="M38" i="25" s="1"/>
  <c r="J39" i="25"/>
  <c r="K39" i="25"/>
  <c r="M39" i="25" s="1"/>
  <c r="L39" i="25"/>
  <c r="J56" i="25"/>
  <c r="K56" i="25"/>
  <c r="L56" i="25"/>
  <c r="M56" i="25" s="1"/>
  <c r="J57" i="25"/>
  <c r="K57" i="25"/>
  <c r="M57" i="25" s="1"/>
  <c r="L57" i="25"/>
  <c r="J58" i="25"/>
  <c r="K58" i="25"/>
  <c r="L58" i="25"/>
  <c r="M58" i="25" s="1"/>
  <c r="J59" i="25"/>
  <c r="K59" i="25"/>
  <c r="M59" i="25" s="1"/>
  <c r="L59" i="25"/>
  <c r="J77" i="25"/>
  <c r="K77" i="25"/>
  <c r="L77" i="25"/>
  <c r="M77" i="25" s="1"/>
  <c r="J78" i="25"/>
  <c r="K78" i="25"/>
  <c r="M78" i="25" s="1"/>
  <c r="L78" i="25"/>
  <c r="J79" i="25"/>
  <c r="K79" i="25"/>
  <c r="L79" i="25"/>
  <c r="M79" i="25" s="1"/>
  <c r="J80" i="25"/>
  <c r="K80" i="25"/>
  <c r="M80" i="25" s="1"/>
  <c r="L80" i="25"/>
  <c r="J81" i="25"/>
  <c r="K81" i="25"/>
  <c r="L81" i="25"/>
  <c r="M81" i="25" s="1"/>
  <c r="J82" i="25"/>
  <c r="K82" i="25"/>
  <c r="M82" i="25" s="1"/>
  <c r="L82" i="25"/>
  <c r="J83" i="25"/>
  <c r="K83" i="25"/>
  <c r="L83" i="25"/>
  <c r="M83" i="25" s="1"/>
  <c r="J84" i="25"/>
  <c r="K84" i="25"/>
  <c r="M84" i="25" s="1"/>
  <c r="L84" i="25"/>
  <c r="J85" i="25"/>
  <c r="K85" i="25"/>
  <c r="L85" i="25"/>
  <c r="M85" i="25" s="1"/>
  <c r="J86" i="25"/>
  <c r="K86" i="25"/>
  <c r="M86" i="25" s="1"/>
  <c r="L86" i="25"/>
  <c r="J87" i="25"/>
  <c r="K87" i="25"/>
  <c r="L87" i="25"/>
  <c r="M87" i="25" s="1"/>
  <c r="J88" i="25"/>
  <c r="K88" i="25"/>
  <c r="M88" i="25" s="1"/>
  <c r="L88" i="25"/>
  <c r="J89" i="25"/>
  <c r="K89" i="25"/>
  <c r="L89" i="25"/>
  <c r="M89" i="25" s="1"/>
  <c r="J90" i="25"/>
  <c r="K90" i="25"/>
  <c r="M90" i="25" s="1"/>
  <c r="L90" i="25"/>
  <c r="J91" i="25"/>
  <c r="K91" i="25"/>
  <c r="L91" i="25"/>
  <c r="M91" i="25" s="1"/>
  <c r="J92" i="25"/>
  <c r="K92" i="25"/>
  <c r="M92" i="25" s="1"/>
  <c r="L92" i="25"/>
  <c r="L3" i="25"/>
  <c r="K3" i="25"/>
  <c r="J3" i="25"/>
  <c r="M5" i="24" l="1"/>
  <c r="M42" i="26"/>
  <c r="M52" i="26"/>
  <c r="M50" i="26"/>
  <c r="M39" i="26"/>
  <c r="M28" i="24"/>
  <c r="M44" i="24"/>
  <c r="M54" i="24"/>
  <c r="M51" i="24"/>
  <c r="M38" i="24"/>
  <c r="M32" i="24"/>
  <c r="M23" i="24"/>
  <c r="M34" i="24"/>
  <c r="M14" i="24"/>
  <c r="M40" i="24"/>
  <c r="M52" i="24"/>
  <c r="M31" i="24"/>
  <c r="M10" i="24"/>
  <c r="M8" i="24"/>
  <c r="M4" i="24"/>
  <c r="M6" i="24"/>
  <c r="M58" i="24"/>
  <c r="M46" i="24"/>
  <c r="M33" i="24"/>
  <c r="M47" i="24"/>
  <c r="M37" i="24"/>
  <c r="M36" i="24"/>
  <c r="M27" i="24"/>
  <c r="M39" i="24"/>
  <c r="M13" i="24"/>
  <c r="M20" i="24"/>
  <c r="M56" i="24"/>
  <c r="M55" i="24"/>
  <c r="M45" i="24"/>
  <c r="M48" i="24"/>
  <c r="M22" i="24"/>
  <c r="M41" i="24"/>
  <c r="M29" i="24"/>
  <c r="M26" i="24"/>
  <c r="M24" i="24"/>
  <c r="M17" i="24"/>
  <c r="M16" i="24"/>
  <c r="M7" i="24"/>
  <c r="M12" i="24"/>
  <c r="M53" i="24"/>
  <c r="M59" i="24"/>
  <c r="M57" i="24"/>
  <c r="M50" i="24"/>
  <c r="M35" i="24"/>
  <c r="M49" i="24"/>
  <c r="M30" i="24"/>
  <c r="M21" i="24"/>
  <c r="M25" i="24"/>
  <c r="M19" i="24"/>
  <c r="M18" i="24"/>
  <c r="M11" i="24"/>
  <c r="M15" i="24"/>
  <c r="M9" i="24"/>
  <c r="M3" i="25"/>
  <c r="K58" i="23"/>
  <c r="J82" i="23"/>
  <c r="K82" i="23"/>
  <c r="L82" i="23"/>
  <c r="J103" i="23"/>
  <c r="K103" i="23"/>
  <c r="L103" i="23"/>
  <c r="J104" i="23"/>
  <c r="K104" i="23"/>
  <c r="L104" i="23"/>
  <c r="M104" i="23" s="1"/>
  <c r="J105" i="23"/>
  <c r="K105" i="23"/>
  <c r="M105" i="23" s="1"/>
  <c r="L105" i="23"/>
  <c r="J83" i="23"/>
  <c r="K83" i="23"/>
  <c r="L83" i="23"/>
  <c r="M83" i="23"/>
  <c r="J110" i="23"/>
  <c r="K110" i="23"/>
  <c r="M110" i="23" s="1"/>
  <c r="L110" i="23"/>
  <c r="J108" i="23"/>
  <c r="K108" i="23"/>
  <c r="L108" i="23"/>
  <c r="M108" i="23"/>
  <c r="J102" i="23"/>
  <c r="K102" i="23"/>
  <c r="M102" i="23" s="1"/>
  <c r="L102" i="23"/>
  <c r="J107" i="23"/>
  <c r="K107" i="23"/>
  <c r="L107" i="23"/>
  <c r="M107" i="23" s="1"/>
  <c r="J111" i="23"/>
  <c r="K111" i="23"/>
  <c r="M111" i="23" s="1"/>
  <c r="L111" i="23"/>
  <c r="J80" i="23"/>
  <c r="K80" i="23"/>
  <c r="L80" i="23"/>
  <c r="M80" i="23" s="1"/>
  <c r="J84" i="23"/>
  <c r="K84" i="23"/>
  <c r="M84" i="23" s="1"/>
  <c r="L84" i="23"/>
  <c r="J106" i="23"/>
  <c r="K106" i="23"/>
  <c r="L106" i="23"/>
  <c r="M106" i="23" s="1"/>
  <c r="J119" i="23"/>
  <c r="K119" i="23"/>
  <c r="M119" i="23" s="1"/>
  <c r="L119" i="23"/>
  <c r="J5" i="23"/>
  <c r="K5" i="23"/>
  <c r="L5" i="23"/>
  <c r="J4" i="23"/>
  <c r="K4" i="23"/>
  <c r="L4" i="23"/>
  <c r="J6" i="23"/>
  <c r="K6" i="23"/>
  <c r="L6" i="23"/>
  <c r="J7" i="23"/>
  <c r="K7" i="23"/>
  <c r="L7" i="23"/>
  <c r="J8" i="23"/>
  <c r="K8" i="23"/>
  <c r="L8" i="23"/>
  <c r="J9" i="23"/>
  <c r="K9" i="23"/>
  <c r="L9" i="23"/>
  <c r="M9" i="23" s="1"/>
  <c r="J14" i="23"/>
  <c r="K14" i="23"/>
  <c r="L14" i="23"/>
  <c r="J15" i="23"/>
  <c r="K15" i="23"/>
  <c r="L15" i="23"/>
  <c r="M15" i="23" s="1"/>
  <c r="J12" i="23"/>
  <c r="K12" i="23"/>
  <c r="L12" i="23"/>
  <c r="J11" i="23"/>
  <c r="K11" i="23"/>
  <c r="L11" i="23"/>
  <c r="J16" i="23"/>
  <c r="K16" i="23"/>
  <c r="L16" i="23"/>
  <c r="J34" i="23"/>
  <c r="K34" i="23"/>
  <c r="L34" i="23"/>
  <c r="J10" i="23"/>
  <c r="K10" i="23"/>
  <c r="L10" i="23"/>
  <c r="J69" i="23"/>
  <c r="K69" i="23"/>
  <c r="L69" i="23"/>
  <c r="M69" i="23" s="1"/>
  <c r="J20" i="23"/>
  <c r="K20" i="23"/>
  <c r="L20" i="23"/>
  <c r="J23" i="23"/>
  <c r="K23" i="23"/>
  <c r="L23" i="23"/>
  <c r="M23" i="23" s="1"/>
  <c r="J13" i="23"/>
  <c r="K13" i="23"/>
  <c r="L13" i="23"/>
  <c r="J24" i="23"/>
  <c r="K24" i="23"/>
  <c r="L24" i="23"/>
  <c r="J17" i="23"/>
  <c r="K17" i="23"/>
  <c r="L17" i="23"/>
  <c r="J25" i="23"/>
  <c r="K25" i="23"/>
  <c r="L25" i="23"/>
  <c r="M25" i="23" s="1"/>
  <c r="J31" i="23"/>
  <c r="K31" i="23"/>
  <c r="L31" i="23"/>
  <c r="J32" i="23"/>
  <c r="K32" i="23"/>
  <c r="L32" i="23"/>
  <c r="M32" i="23" s="1"/>
  <c r="J18" i="23"/>
  <c r="K18" i="23"/>
  <c r="L18" i="23"/>
  <c r="J33" i="23"/>
  <c r="K33" i="23"/>
  <c r="L33" i="23"/>
  <c r="M33" i="23" s="1"/>
  <c r="J21" i="23"/>
  <c r="K21" i="23"/>
  <c r="L21" i="23"/>
  <c r="J22" i="23"/>
  <c r="K22" i="23"/>
  <c r="L22" i="23"/>
  <c r="J40" i="23"/>
  <c r="K40" i="23"/>
  <c r="L40" i="23"/>
  <c r="J29" i="23"/>
  <c r="K29" i="23"/>
  <c r="L29" i="23"/>
  <c r="M29" i="23" s="1"/>
  <c r="J50" i="23"/>
  <c r="K50" i="23"/>
  <c r="L50" i="23"/>
  <c r="J26" i="23"/>
  <c r="K26" i="23"/>
  <c r="L26" i="23"/>
  <c r="M26" i="23" s="1"/>
  <c r="J37" i="23"/>
  <c r="K37" i="23"/>
  <c r="L37" i="23"/>
  <c r="J30" i="23"/>
  <c r="K30" i="23"/>
  <c r="L30" i="23"/>
  <c r="M30" i="23" s="1"/>
  <c r="J38" i="23"/>
  <c r="K38" i="23"/>
  <c r="L38" i="23"/>
  <c r="J51" i="23"/>
  <c r="K51" i="23"/>
  <c r="L51" i="23"/>
  <c r="J52" i="23"/>
  <c r="K52" i="23"/>
  <c r="L52" i="23"/>
  <c r="J44" i="23"/>
  <c r="K44" i="23"/>
  <c r="L44" i="23"/>
  <c r="M44" i="23" s="1"/>
  <c r="J27" i="23"/>
  <c r="K27" i="23"/>
  <c r="L27" i="23"/>
  <c r="J109" i="23"/>
  <c r="K109" i="23"/>
  <c r="L109" i="23"/>
  <c r="M109" i="23" s="1"/>
  <c r="J39" i="23"/>
  <c r="K39" i="23"/>
  <c r="L39" i="23"/>
  <c r="J81" i="23"/>
  <c r="K81" i="23"/>
  <c r="L81" i="23"/>
  <c r="M81" i="23" s="1"/>
  <c r="J41" i="23"/>
  <c r="K41" i="23"/>
  <c r="L41" i="23"/>
  <c r="J19" i="23"/>
  <c r="K19" i="23"/>
  <c r="L19" i="23"/>
  <c r="J28" i="23"/>
  <c r="K28" i="23"/>
  <c r="L28" i="23"/>
  <c r="J64" i="23"/>
  <c r="K64" i="23"/>
  <c r="L64" i="23"/>
  <c r="J70" i="23"/>
  <c r="K70" i="23"/>
  <c r="L70" i="23"/>
  <c r="J49" i="23"/>
  <c r="K49" i="23"/>
  <c r="L49" i="23"/>
  <c r="J65" i="23"/>
  <c r="K65" i="23"/>
  <c r="L65" i="23"/>
  <c r="J35" i="23"/>
  <c r="K35" i="23"/>
  <c r="L35" i="23"/>
  <c r="J68" i="23"/>
  <c r="K68" i="23"/>
  <c r="L68" i="23"/>
  <c r="J63" i="23"/>
  <c r="K63" i="23"/>
  <c r="L63" i="23"/>
  <c r="J46" i="23"/>
  <c r="K46" i="23"/>
  <c r="L46" i="23"/>
  <c r="J66" i="23"/>
  <c r="K66" i="23"/>
  <c r="L66" i="23"/>
  <c r="J48" i="23"/>
  <c r="K48" i="23"/>
  <c r="L48" i="23"/>
  <c r="J36" i="23"/>
  <c r="K36" i="23"/>
  <c r="L36" i="23"/>
  <c r="J43" i="23"/>
  <c r="K43" i="23"/>
  <c r="L43" i="23"/>
  <c r="J47" i="23"/>
  <c r="K47" i="23"/>
  <c r="L47" i="23"/>
  <c r="J45" i="23"/>
  <c r="K45" i="23"/>
  <c r="L45" i="23"/>
  <c r="J67" i="23"/>
  <c r="K67" i="23"/>
  <c r="L67" i="23"/>
  <c r="J56" i="23"/>
  <c r="K56" i="23"/>
  <c r="L56" i="23"/>
  <c r="J55" i="23"/>
  <c r="K55" i="23"/>
  <c r="L55" i="23"/>
  <c r="J99" i="23"/>
  <c r="K99" i="23"/>
  <c r="L99" i="23"/>
  <c r="J90" i="23"/>
  <c r="K90" i="23"/>
  <c r="L90" i="23"/>
  <c r="J97" i="23"/>
  <c r="K97" i="23"/>
  <c r="L97" i="23"/>
  <c r="J58" i="23"/>
  <c r="L58" i="23"/>
  <c r="M58" i="23" s="1"/>
  <c r="J57" i="23"/>
  <c r="K57" i="23"/>
  <c r="L57" i="23"/>
  <c r="J62" i="23"/>
  <c r="K62" i="23"/>
  <c r="L62" i="23"/>
  <c r="J54" i="23"/>
  <c r="K54" i="23"/>
  <c r="L54" i="23"/>
  <c r="J53" i="23"/>
  <c r="K53" i="23"/>
  <c r="L53" i="23"/>
  <c r="J113" i="23"/>
  <c r="K113" i="23"/>
  <c r="L113" i="23"/>
  <c r="J86" i="23"/>
  <c r="K86" i="23"/>
  <c r="L86" i="23"/>
  <c r="J92" i="23"/>
  <c r="K92" i="23"/>
  <c r="L92" i="23"/>
  <c r="J100" i="23"/>
  <c r="K100" i="23"/>
  <c r="L100" i="23"/>
  <c r="J42" i="23"/>
  <c r="K42" i="23"/>
  <c r="L42" i="23"/>
  <c r="J60" i="23"/>
  <c r="K60" i="23"/>
  <c r="L60" i="23"/>
  <c r="J93" i="23"/>
  <c r="K93" i="23"/>
  <c r="L93" i="23"/>
  <c r="J61" i="23"/>
  <c r="K61" i="23"/>
  <c r="L61" i="23"/>
  <c r="J59" i="23"/>
  <c r="K59" i="23"/>
  <c r="L59" i="23"/>
  <c r="J78" i="23"/>
  <c r="K78" i="23"/>
  <c r="L78" i="23"/>
  <c r="J77" i="23"/>
  <c r="K77" i="23"/>
  <c r="L77" i="23"/>
  <c r="J76" i="23"/>
  <c r="K76" i="23"/>
  <c r="L76" i="23"/>
  <c r="J79" i="23"/>
  <c r="K79" i="23"/>
  <c r="L79" i="23"/>
  <c r="J101" i="23"/>
  <c r="K101" i="23"/>
  <c r="L101" i="23"/>
  <c r="J91" i="23"/>
  <c r="K91" i="23"/>
  <c r="L91" i="23"/>
  <c r="J96" i="23"/>
  <c r="K96" i="23"/>
  <c r="L96" i="23"/>
  <c r="J94" i="23"/>
  <c r="K94" i="23"/>
  <c r="L94" i="23"/>
  <c r="J98" i="23"/>
  <c r="K98" i="23"/>
  <c r="L98" i="23"/>
  <c r="J95" i="23"/>
  <c r="K95" i="23"/>
  <c r="L95" i="23"/>
  <c r="J71" i="23"/>
  <c r="K71" i="23"/>
  <c r="L71" i="23"/>
  <c r="J75" i="23"/>
  <c r="K75" i="23"/>
  <c r="L75" i="23"/>
  <c r="J74" i="23"/>
  <c r="K74" i="23"/>
  <c r="L74" i="23"/>
  <c r="J72" i="23"/>
  <c r="K72" i="23"/>
  <c r="L72" i="23"/>
  <c r="J89" i="23"/>
  <c r="K89" i="23"/>
  <c r="L89" i="23"/>
  <c r="J73" i="23"/>
  <c r="K73" i="23"/>
  <c r="L73" i="23"/>
  <c r="J114" i="23"/>
  <c r="K114" i="23"/>
  <c r="L114" i="23"/>
  <c r="J116" i="23"/>
  <c r="K116" i="23"/>
  <c r="L116" i="23"/>
  <c r="J117" i="23"/>
  <c r="K117" i="23"/>
  <c r="L117" i="23"/>
  <c r="J87" i="23"/>
  <c r="K87" i="23"/>
  <c r="L87" i="23"/>
  <c r="J88" i="23"/>
  <c r="K88" i="23"/>
  <c r="L88" i="23"/>
  <c r="J115" i="23"/>
  <c r="K115" i="23"/>
  <c r="L115" i="23"/>
  <c r="J118" i="23"/>
  <c r="K118" i="23"/>
  <c r="L118" i="23"/>
  <c r="J85" i="23"/>
  <c r="K85" i="23"/>
  <c r="L85" i="23"/>
  <c r="J112" i="23"/>
  <c r="K112" i="23"/>
  <c r="L112" i="23"/>
  <c r="L3" i="23"/>
  <c r="K3" i="23"/>
  <c r="J3" i="23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134" i="27"/>
  <c r="C135" i="27"/>
  <c r="C136" i="27"/>
  <c r="C137" i="27"/>
  <c r="C138" i="27"/>
  <c r="C139" i="27"/>
  <c r="C140" i="27"/>
  <c r="C141" i="27"/>
  <c r="C142" i="27"/>
  <c r="C143" i="27"/>
  <c r="C144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5" i="27"/>
  <c r="J3" i="22"/>
  <c r="K3" i="22"/>
  <c r="M3" i="22" s="1"/>
  <c r="L3" i="22"/>
  <c r="J4" i="22"/>
  <c r="K4" i="22"/>
  <c r="M4" i="22" s="1"/>
  <c r="L4" i="22"/>
  <c r="J6" i="22"/>
  <c r="K6" i="22"/>
  <c r="M6" i="22" s="1"/>
  <c r="L6" i="22"/>
  <c r="J17" i="22"/>
  <c r="K17" i="22"/>
  <c r="M17" i="22" s="1"/>
  <c r="L17" i="22"/>
  <c r="J18" i="22"/>
  <c r="K18" i="22"/>
  <c r="M18" i="22" s="1"/>
  <c r="L18" i="22"/>
  <c r="J14" i="22"/>
  <c r="K14" i="22"/>
  <c r="M14" i="22" s="1"/>
  <c r="L14" i="22"/>
  <c r="J20" i="22"/>
  <c r="K20" i="22"/>
  <c r="M20" i="22" s="1"/>
  <c r="L20" i="22"/>
  <c r="J5" i="22"/>
  <c r="K5" i="22"/>
  <c r="M5" i="22" s="1"/>
  <c r="L5" i="22"/>
  <c r="J13" i="22"/>
  <c r="K13" i="22"/>
  <c r="M13" i="22" s="1"/>
  <c r="L13" i="22"/>
  <c r="J25" i="22"/>
  <c r="K25" i="22"/>
  <c r="M25" i="22" s="1"/>
  <c r="L25" i="22"/>
  <c r="J23" i="22"/>
  <c r="K23" i="22"/>
  <c r="M23" i="22" s="1"/>
  <c r="L23" i="22"/>
  <c r="J36" i="22"/>
  <c r="K36" i="22"/>
  <c r="M36" i="22" s="1"/>
  <c r="L36" i="22"/>
  <c r="J29" i="22"/>
  <c r="K29" i="22"/>
  <c r="M29" i="22" s="1"/>
  <c r="L29" i="22"/>
  <c r="J37" i="22"/>
  <c r="K37" i="22"/>
  <c r="M37" i="22" s="1"/>
  <c r="L37" i="22"/>
  <c r="J34" i="22"/>
  <c r="K34" i="22"/>
  <c r="L34" i="22"/>
  <c r="M34" i="22" s="1"/>
  <c r="J64" i="22"/>
  <c r="K64" i="22"/>
  <c r="M64" i="22" s="1"/>
  <c r="L64" i="22"/>
  <c r="J38" i="22"/>
  <c r="K38" i="22"/>
  <c r="M38" i="22" s="1"/>
  <c r="L38" i="22"/>
  <c r="J39" i="22"/>
  <c r="K39" i="22"/>
  <c r="M39" i="22" s="1"/>
  <c r="L39" i="22"/>
  <c r="J24" i="22"/>
  <c r="K24" i="22"/>
  <c r="M24" i="22" s="1"/>
  <c r="L24" i="22"/>
  <c r="J40" i="22"/>
  <c r="K40" i="22"/>
  <c r="M40" i="22" s="1"/>
  <c r="L40" i="22"/>
  <c r="J41" i="22"/>
  <c r="K41" i="22"/>
  <c r="M41" i="22" s="1"/>
  <c r="L41" i="22"/>
  <c r="J42" i="22"/>
  <c r="K42" i="22"/>
  <c r="M42" i="22" s="1"/>
  <c r="L42" i="22"/>
  <c r="J30" i="22"/>
  <c r="K30" i="22"/>
  <c r="M30" i="22" s="1"/>
  <c r="L30" i="22"/>
  <c r="J43" i="22"/>
  <c r="K43" i="22"/>
  <c r="M43" i="22" s="1"/>
  <c r="L43" i="22"/>
  <c r="J44" i="22"/>
  <c r="K44" i="22"/>
  <c r="M44" i="22" s="1"/>
  <c r="L44" i="22"/>
  <c r="J65" i="22"/>
  <c r="K65" i="22"/>
  <c r="M65" i="22" s="1"/>
  <c r="L65" i="22"/>
  <c r="J10" i="22"/>
  <c r="K10" i="22"/>
  <c r="M10" i="22" s="1"/>
  <c r="L10" i="22"/>
  <c r="J16" i="22"/>
  <c r="K16" i="22"/>
  <c r="M16" i="22" s="1"/>
  <c r="L16" i="22"/>
  <c r="J31" i="22"/>
  <c r="K31" i="22"/>
  <c r="M31" i="22" s="1"/>
  <c r="L31" i="22"/>
  <c r="J47" i="22"/>
  <c r="K47" i="22"/>
  <c r="M47" i="22" s="1"/>
  <c r="L47" i="22"/>
  <c r="J50" i="22"/>
  <c r="K50" i="22"/>
  <c r="M50" i="22" s="1"/>
  <c r="L50" i="22"/>
  <c r="J101" i="22"/>
  <c r="K101" i="22"/>
  <c r="M101" i="22" s="1"/>
  <c r="L101" i="22"/>
  <c r="J21" i="22"/>
  <c r="K21" i="22"/>
  <c r="M21" i="22" s="1"/>
  <c r="L21" i="22"/>
  <c r="J27" i="22"/>
  <c r="K27" i="22"/>
  <c r="M27" i="22" s="1"/>
  <c r="L27" i="22"/>
  <c r="J48" i="22"/>
  <c r="K48" i="22"/>
  <c r="M48" i="22" s="1"/>
  <c r="L48" i="22"/>
  <c r="J11" i="22"/>
  <c r="K11" i="22"/>
  <c r="M11" i="22" s="1"/>
  <c r="L11" i="22"/>
  <c r="J80" i="22"/>
  <c r="K80" i="22"/>
  <c r="M80" i="22" s="1"/>
  <c r="L80" i="22"/>
  <c r="J58" i="22"/>
  <c r="K58" i="22"/>
  <c r="M58" i="22" s="1"/>
  <c r="L58" i="22"/>
  <c r="J26" i="22"/>
  <c r="K26" i="22"/>
  <c r="M26" i="22" s="1"/>
  <c r="L26" i="22"/>
  <c r="J66" i="22"/>
  <c r="K66" i="22"/>
  <c r="M66" i="22" s="1"/>
  <c r="L66" i="22"/>
  <c r="J32" i="22"/>
  <c r="K32" i="22"/>
  <c r="M32" i="22" s="1"/>
  <c r="L32" i="22"/>
  <c r="J19" i="22"/>
  <c r="K19" i="22"/>
  <c r="M19" i="22" s="1"/>
  <c r="L19" i="22"/>
  <c r="J51" i="22"/>
  <c r="K51" i="22"/>
  <c r="M51" i="22" s="1"/>
  <c r="L51" i="22"/>
  <c r="J59" i="22"/>
  <c r="K59" i="22"/>
  <c r="M59" i="22" s="1"/>
  <c r="L59" i="22"/>
  <c r="J52" i="22"/>
  <c r="K52" i="22"/>
  <c r="M52" i="22" s="1"/>
  <c r="L52" i="22"/>
  <c r="J12" i="22"/>
  <c r="K12" i="22"/>
  <c r="M12" i="22" s="1"/>
  <c r="L12" i="22"/>
  <c r="J67" i="22"/>
  <c r="K67" i="22"/>
  <c r="M67" i="22" s="1"/>
  <c r="L67" i="22"/>
  <c r="J22" i="22"/>
  <c r="K22" i="22"/>
  <c r="M22" i="22" s="1"/>
  <c r="L22" i="22"/>
  <c r="J81" i="22"/>
  <c r="K81" i="22"/>
  <c r="M81" i="22" s="1"/>
  <c r="L81" i="22"/>
  <c r="J60" i="22"/>
  <c r="K60" i="22"/>
  <c r="M60" i="22" s="1"/>
  <c r="L60" i="22"/>
  <c r="J82" i="22"/>
  <c r="K82" i="22"/>
  <c r="M82" i="22" s="1"/>
  <c r="L82" i="22"/>
  <c r="J33" i="22"/>
  <c r="K33" i="22"/>
  <c r="M33" i="22" s="1"/>
  <c r="L33" i="22"/>
  <c r="J102" i="22"/>
  <c r="K102" i="22"/>
  <c r="M102" i="22" s="1"/>
  <c r="L102" i="22"/>
  <c r="J49" i="22"/>
  <c r="K49" i="22"/>
  <c r="M49" i="22" s="1"/>
  <c r="L49" i="22"/>
  <c r="J103" i="22"/>
  <c r="K103" i="22"/>
  <c r="M103" i="22" s="1"/>
  <c r="L103" i="22"/>
  <c r="J68" i="22"/>
  <c r="K68" i="22"/>
  <c r="M68" i="22" s="1"/>
  <c r="L68" i="22"/>
  <c r="J53" i="22"/>
  <c r="K53" i="22"/>
  <c r="L53" i="22"/>
  <c r="J83" i="22"/>
  <c r="K83" i="22"/>
  <c r="L83" i="22"/>
  <c r="M83" i="22" s="1"/>
  <c r="J54" i="22"/>
  <c r="K54" i="22"/>
  <c r="L54" i="22"/>
  <c r="J69" i="22"/>
  <c r="K69" i="22"/>
  <c r="L69" i="22"/>
  <c r="J104" i="22"/>
  <c r="K104" i="22"/>
  <c r="L104" i="22"/>
  <c r="J84" i="22"/>
  <c r="K84" i="22"/>
  <c r="L84" i="22"/>
  <c r="M84" i="22" s="1"/>
  <c r="J85" i="22"/>
  <c r="K85" i="22"/>
  <c r="L85" i="22"/>
  <c r="J28" i="22"/>
  <c r="K28" i="22"/>
  <c r="L28" i="22"/>
  <c r="J61" i="22"/>
  <c r="K61" i="22"/>
  <c r="L61" i="22"/>
  <c r="J86" i="22"/>
  <c r="K86" i="22"/>
  <c r="L86" i="22"/>
  <c r="M86" i="22" s="1"/>
  <c r="J105" i="22"/>
  <c r="K105" i="22"/>
  <c r="L105" i="22"/>
  <c r="J106" i="22"/>
  <c r="K106" i="22"/>
  <c r="L106" i="22"/>
  <c r="J62" i="22"/>
  <c r="K62" i="22"/>
  <c r="L62" i="22"/>
  <c r="J70" i="22"/>
  <c r="K70" i="22"/>
  <c r="L70" i="22"/>
  <c r="M70" i="22" s="1"/>
  <c r="J35" i="22"/>
  <c r="K35" i="22"/>
  <c r="L35" i="22"/>
  <c r="J107" i="22"/>
  <c r="K107" i="22"/>
  <c r="L107" i="22"/>
  <c r="J135" i="22"/>
  <c r="K135" i="22"/>
  <c r="L135" i="22"/>
  <c r="J55" i="22"/>
  <c r="K55" i="22"/>
  <c r="L55" i="22"/>
  <c r="M55" i="22" s="1"/>
  <c r="J87" i="22"/>
  <c r="K87" i="22"/>
  <c r="L87" i="22"/>
  <c r="J108" i="22"/>
  <c r="K108" i="22"/>
  <c r="L108" i="22"/>
  <c r="J136" i="22"/>
  <c r="K136" i="22"/>
  <c r="L136" i="22"/>
  <c r="J137" i="22"/>
  <c r="K137" i="22"/>
  <c r="L137" i="22"/>
  <c r="J109" i="22"/>
  <c r="K109" i="22"/>
  <c r="L109" i="22"/>
  <c r="J88" i="22"/>
  <c r="K88" i="22"/>
  <c r="L88" i="22"/>
  <c r="J71" i="22"/>
  <c r="K71" i="22"/>
  <c r="L71" i="22"/>
  <c r="J89" i="22"/>
  <c r="K89" i="22"/>
  <c r="L89" i="22"/>
  <c r="J110" i="22"/>
  <c r="K110" i="22"/>
  <c r="L110" i="22"/>
  <c r="J111" i="22"/>
  <c r="K111" i="22"/>
  <c r="L111" i="22"/>
  <c r="J112" i="22"/>
  <c r="K112" i="22"/>
  <c r="L112" i="22"/>
  <c r="J72" i="22"/>
  <c r="K72" i="22"/>
  <c r="L72" i="22"/>
  <c r="J90" i="22"/>
  <c r="K90" i="22"/>
  <c r="L90" i="22"/>
  <c r="J91" i="22"/>
  <c r="K91" i="22"/>
  <c r="L91" i="22"/>
  <c r="J73" i="22"/>
  <c r="K73" i="22"/>
  <c r="L73" i="22"/>
  <c r="J113" i="22"/>
  <c r="K113" i="22"/>
  <c r="L113" i="22"/>
  <c r="J63" i="22"/>
  <c r="K63" i="22"/>
  <c r="L63" i="22"/>
  <c r="J138" i="22"/>
  <c r="K138" i="22"/>
  <c r="L138" i="22"/>
  <c r="J56" i="22"/>
  <c r="K56" i="22"/>
  <c r="L56" i="22"/>
  <c r="J139" i="22"/>
  <c r="K139" i="22"/>
  <c r="L139" i="22"/>
  <c r="J140" i="22"/>
  <c r="K140" i="22"/>
  <c r="L140" i="22"/>
  <c r="J92" i="22"/>
  <c r="K92" i="22"/>
  <c r="L92" i="22"/>
  <c r="J141" i="22"/>
  <c r="K141" i="22"/>
  <c r="L141" i="22"/>
  <c r="J114" i="22"/>
  <c r="K114" i="22"/>
  <c r="L114" i="22"/>
  <c r="J93" i="22"/>
  <c r="K93" i="22"/>
  <c r="L93" i="22"/>
  <c r="J115" i="22"/>
  <c r="K115" i="22"/>
  <c r="L115" i="22"/>
  <c r="J74" i="22"/>
  <c r="K74" i="22"/>
  <c r="L74" i="22"/>
  <c r="J116" i="22"/>
  <c r="K116" i="22"/>
  <c r="L116" i="22"/>
  <c r="M116" i="22" s="1"/>
  <c r="J117" i="22"/>
  <c r="K117" i="22"/>
  <c r="L117" i="22"/>
  <c r="J118" i="22"/>
  <c r="K118" i="22"/>
  <c r="L118" i="22"/>
  <c r="J142" i="22"/>
  <c r="K142" i="22"/>
  <c r="L142" i="22"/>
  <c r="J119" i="22"/>
  <c r="K119" i="22"/>
  <c r="L119" i="22"/>
  <c r="J94" i="22"/>
  <c r="K94" i="22"/>
  <c r="L94" i="22"/>
  <c r="J57" i="22"/>
  <c r="K57" i="22"/>
  <c r="L57" i="22"/>
  <c r="J143" i="22"/>
  <c r="K143" i="22"/>
  <c r="L143" i="22"/>
  <c r="J95" i="22"/>
  <c r="K95" i="22"/>
  <c r="L95" i="22"/>
  <c r="J96" i="22"/>
  <c r="K96" i="22"/>
  <c r="L96" i="22"/>
  <c r="J144" i="22"/>
  <c r="K144" i="22"/>
  <c r="L144" i="22"/>
  <c r="J145" i="22"/>
  <c r="K145" i="22"/>
  <c r="L145" i="22"/>
  <c r="J120" i="22"/>
  <c r="K120" i="22"/>
  <c r="L120" i="22"/>
  <c r="J146" i="22"/>
  <c r="K146" i="22"/>
  <c r="L146" i="22"/>
  <c r="J147" i="22"/>
  <c r="K147" i="22"/>
  <c r="L147" i="22"/>
  <c r="J148" i="22"/>
  <c r="K148" i="22"/>
  <c r="L148" i="22"/>
  <c r="J149" i="22"/>
  <c r="K149" i="22"/>
  <c r="L149" i="22"/>
  <c r="J150" i="22"/>
  <c r="K150" i="22"/>
  <c r="L150" i="22"/>
  <c r="J121" i="22"/>
  <c r="K121" i="22"/>
  <c r="L121" i="22"/>
  <c r="J151" i="22"/>
  <c r="K151" i="22"/>
  <c r="L151" i="22"/>
  <c r="J152" i="22"/>
  <c r="K152" i="22"/>
  <c r="L152" i="22"/>
  <c r="J153" i="22"/>
  <c r="K153" i="22"/>
  <c r="L153" i="22"/>
  <c r="J154" i="22"/>
  <c r="K154" i="22"/>
  <c r="L154" i="22"/>
  <c r="J155" i="22"/>
  <c r="K155" i="22"/>
  <c r="L155" i="22"/>
  <c r="J156" i="22"/>
  <c r="K156" i="22"/>
  <c r="L156" i="22"/>
  <c r="J122" i="22"/>
  <c r="K122" i="22"/>
  <c r="L122" i="22"/>
  <c r="J157" i="22"/>
  <c r="K157" i="22"/>
  <c r="L157" i="22"/>
  <c r="J123" i="22"/>
  <c r="K123" i="22"/>
  <c r="L123" i="22"/>
  <c r="J124" i="22"/>
  <c r="K124" i="22"/>
  <c r="L124" i="22"/>
  <c r="J158" i="22"/>
  <c r="K158" i="22"/>
  <c r="L158" i="22"/>
  <c r="J159" i="22"/>
  <c r="K159" i="22"/>
  <c r="L159" i="22"/>
  <c r="J15" i="22"/>
  <c r="K15" i="22"/>
  <c r="L15" i="22"/>
  <c r="J8" i="22"/>
  <c r="K8" i="22"/>
  <c r="L8" i="22"/>
  <c r="J160" i="22"/>
  <c r="K160" i="22"/>
  <c r="L160" i="22"/>
  <c r="J161" i="22"/>
  <c r="K161" i="22"/>
  <c r="L161" i="22"/>
  <c r="J125" i="22"/>
  <c r="K125" i="22"/>
  <c r="M125" i="22" s="1"/>
  <c r="L125" i="22"/>
  <c r="J126" i="22"/>
  <c r="K126" i="22"/>
  <c r="L126" i="22"/>
  <c r="J97" i="22"/>
  <c r="K97" i="22"/>
  <c r="L97" i="22"/>
  <c r="J162" i="22"/>
  <c r="K162" i="22"/>
  <c r="L162" i="22"/>
  <c r="J127" i="22"/>
  <c r="K127" i="22"/>
  <c r="L127" i="22"/>
  <c r="J75" i="22"/>
  <c r="K75" i="22"/>
  <c r="L75" i="22"/>
  <c r="J163" i="22"/>
  <c r="K163" i="22"/>
  <c r="M163" i="22" s="1"/>
  <c r="L163" i="22"/>
  <c r="J128" i="22"/>
  <c r="K128" i="22"/>
  <c r="L128" i="22"/>
  <c r="J164" i="22"/>
  <c r="K164" i="22"/>
  <c r="M164" i="22" s="1"/>
  <c r="L164" i="22"/>
  <c r="J165" i="22"/>
  <c r="K165" i="22"/>
  <c r="M165" i="22" s="1"/>
  <c r="L165" i="22"/>
  <c r="J166" i="22"/>
  <c r="K166" i="22"/>
  <c r="L166" i="22"/>
  <c r="M166" i="22" s="1"/>
  <c r="J98" i="22"/>
  <c r="K98" i="22"/>
  <c r="L98" i="22"/>
  <c r="J76" i="22"/>
  <c r="K76" i="22"/>
  <c r="L76" i="22"/>
  <c r="J167" i="22"/>
  <c r="K167" i="22"/>
  <c r="L167" i="22"/>
  <c r="J168" i="22"/>
  <c r="K168" i="22"/>
  <c r="L168" i="22"/>
  <c r="J129" i="22"/>
  <c r="K129" i="22"/>
  <c r="L129" i="22"/>
  <c r="J130" i="22"/>
  <c r="K130" i="22"/>
  <c r="L130" i="22"/>
  <c r="J131" i="22"/>
  <c r="K131" i="22"/>
  <c r="L131" i="22"/>
  <c r="J132" i="22"/>
  <c r="K132" i="22"/>
  <c r="L132" i="22"/>
  <c r="J169" i="22"/>
  <c r="K169" i="22"/>
  <c r="L169" i="22"/>
  <c r="J170" i="22"/>
  <c r="K170" i="22"/>
  <c r="L170" i="22"/>
  <c r="J133" i="22"/>
  <c r="K133" i="22"/>
  <c r="L133" i="22"/>
  <c r="J171" i="22"/>
  <c r="K171" i="22"/>
  <c r="L171" i="22"/>
  <c r="M171" i="22" s="1"/>
  <c r="J172" i="22"/>
  <c r="K172" i="22"/>
  <c r="L172" i="22"/>
  <c r="J173" i="22"/>
  <c r="K173" i="22"/>
  <c r="L173" i="22"/>
  <c r="J99" i="22"/>
  <c r="K99" i="22"/>
  <c r="L99" i="22"/>
  <c r="J100" i="22"/>
  <c r="K100" i="22"/>
  <c r="L100" i="22"/>
  <c r="J45" i="22"/>
  <c r="K45" i="22"/>
  <c r="L45" i="22"/>
  <c r="J9" i="22"/>
  <c r="K9" i="22"/>
  <c r="L9" i="22"/>
  <c r="J134" i="22"/>
  <c r="K134" i="22"/>
  <c r="L134" i="22"/>
  <c r="J174" i="22"/>
  <c r="K174" i="22"/>
  <c r="L174" i="22"/>
  <c r="J175" i="22"/>
  <c r="K175" i="22"/>
  <c r="L175" i="22"/>
  <c r="J176" i="22"/>
  <c r="K176" i="22"/>
  <c r="L176" i="22"/>
  <c r="J177" i="22"/>
  <c r="K177" i="22"/>
  <c r="L177" i="22"/>
  <c r="J178" i="22"/>
  <c r="K178" i="22"/>
  <c r="L178" i="22"/>
  <c r="J179" i="22"/>
  <c r="K179" i="22"/>
  <c r="L179" i="22"/>
  <c r="J77" i="22"/>
  <c r="K77" i="22"/>
  <c r="L77" i="22"/>
  <c r="J180" i="22"/>
  <c r="K180" i="22"/>
  <c r="L180" i="22"/>
  <c r="J181" i="22"/>
  <c r="K181" i="22"/>
  <c r="L181" i="22"/>
  <c r="J182" i="22"/>
  <c r="K182" i="22"/>
  <c r="L182" i="22"/>
  <c r="J183" i="22"/>
  <c r="K183" i="22"/>
  <c r="L183" i="22"/>
  <c r="J46" i="22"/>
  <c r="K46" i="22"/>
  <c r="L46" i="22"/>
  <c r="J78" i="22"/>
  <c r="K78" i="22"/>
  <c r="L78" i="22"/>
  <c r="J184" i="22"/>
  <c r="K184" i="22"/>
  <c r="L184" i="22"/>
  <c r="J185" i="22"/>
  <c r="K185" i="22"/>
  <c r="L185" i="22"/>
  <c r="J186" i="22"/>
  <c r="K186" i="22"/>
  <c r="L186" i="22"/>
  <c r="J187" i="22"/>
  <c r="K187" i="22"/>
  <c r="L187" i="22"/>
  <c r="J188" i="22"/>
  <c r="K188" i="22"/>
  <c r="L188" i="22"/>
  <c r="J189" i="22"/>
  <c r="K189" i="22"/>
  <c r="L189" i="22"/>
  <c r="J79" i="22"/>
  <c r="K79" i="22"/>
  <c r="L79" i="22"/>
  <c r="J7" i="22"/>
  <c r="K7" i="22"/>
  <c r="L7" i="22"/>
  <c r="M7" i="22" s="1"/>
  <c r="M97" i="22" l="1"/>
  <c r="M110" i="22"/>
  <c r="M107" i="22"/>
  <c r="M28" i="22"/>
  <c r="M51" i="23"/>
  <c r="M22" i="23"/>
  <c r="M24" i="23"/>
  <c r="M11" i="23"/>
  <c r="M82" i="23"/>
  <c r="M34" i="23"/>
  <c r="M7" i="23"/>
  <c r="M162" i="22"/>
  <c r="M111" i="22"/>
  <c r="M108" i="22"/>
  <c r="M106" i="22"/>
  <c r="M69" i="22"/>
  <c r="M53" i="22"/>
  <c r="M99" i="23"/>
  <c r="M56" i="23"/>
  <c r="M45" i="23"/>
  <c r="M43" i="23"/>
  <c r="M48" i="23"/>
  <c r="M46" i="23"/>
  <c r="M68" i="23"/>
  <c r="M65" i="23"/>
  <c r="M70" i="23"/>
  <c r="M28" i="23"/>
  <c r="M41" i="23"/>
  <c r="M4" i="23"/>
  <c r="M118" i="23"/>
  <c r="M115" i="23"/>
  <c r="M88" i="23"/>
  <c r="M117" i="23"/>
  <c r="M114" i="23"/>
  <c r="M89" i="23"/>
  <c r="M74" i="23"/>
  <c r="M71" i="23"/>
  <c r="M98" i="23"/>
  <c r="M91" i="23"/>
  <c r="M101" i="23"/>
  <c r="M76" i="23"/>
  <c r="M78" i="23"/>
  <c r="M61" i="23"/>
  <c r="M60" i="23"/>
  <c r="M100" i="23"/>
  <c r="M86" i="23"/>
  <c r="M53" i="23"/>
  <c r="M62" i="23"/>
  <c r="M90" i="23"/>
  <c r="M112" i="23"/>
  <c r="M85" i="23"/>
  <c r="M87" i="23"/>
  <c r="M116" i="23"/>
  <c r="M73" i="23"/>
  <c r="M72" i="23"/>
  <c r="M75" i="23"/>
  <c r="M95" i="23"/>
  <c r="M94" i="23"/>
  <c r="M96" i="23"/>
  <c r="M79" i="23"/>
  <c r="M77" i="23"/>
  <c r="M59" i="23"/>
  <c r="M93" i="23"/>
  <c r="M42" i="23"/>
  <c r="M92" i="23"/>
  <c r="M113" i="23"/>
  <c r="M54" i="23"/>
  <c r="M57" i="23"/>
  <c r="M97" i="23"/>
  <c r="M55" i="23"/>
  <c r="M67" i="23"/>
  <c r="M47" i="23"/>
  <c r="M36" i="23"/>
  <c r="M66" i="23"/>
  <c r="M63" i="23"/>
  <c r="M35" i="23"/>
  <c r="M49" i="23"/>
  <c r="M64" i="23"/>
  <c r="M19" i="23"/>
  <c r="M39" i="23"/>
  <c r="M27" i="23"/>
  <c r="M52" i="23"/>
  <c r="M38" i="23"/>
  <c r="M37" i="23"/>
  <c r="M50" i="23"/>
  <c r="M40" i="23"/>
  <c r="M21" i="23"/>
  <c r="M18" i="23"/>
  <c r="M31" i="23"/>
  <c r="M17" i="23"/>
  <c r="M13" i="23"/>
  <c r="M20" i="23"/>
  <c r="M10" i="23"/>
  <c r="M16" i="23"/>
  <c r="M12" i="23"/>
  <c r="M14" i="23"/>
  <c r="M8" i="23"/>
  <c r="M6" i="23"/>
  <c r="M5" i="23"/>
  <c r="M103" i="23"/>
  <c r="M46" i="22"/>
  <c r="M183" i="22"/>
  <c r="M96" i="22"/>
  <c r="M79" i="22"/>
  <c r="M188" i="22"/>
  <c r="M186" i="22"/>
  <c r="M184" i="22"/>
  <c r="M181" i="22"/>
  <c r="M180" i="22"/>
  <c r="M179" i="22"/>
  <c r="M177" i="22"/>
  <c r="M175" i="22"/>
  <c r="M134" i="22"/>
  <c r="M45" i="22"/>
  <c r="M99" i="22"/>
  <c r="M172" i="22"/>
  <c r="M170" i="22"/>
  <c r="M132" i="22"/>
  <c r="M130" i="22"/>
  <c r="M168" i="22"/>
  <c r="M76" i="22"/>
  <c r="M127" i="22"/>
  <c r="M160" i="22"/>
  <c r="M8" i="22"/>
  <c r="M159" i="22"/>
  <c r="M124" i="22"/>
  <c r="M157" i="22"/>
  <c r="M156" i="22"/>
  <c r="M154" i="22"/>
  <c r="M152" i="22"/>
  <c r="M121" i="22"/>
  <c r="M149" i="22"/>
  <c r="M147" i="22"/>
  <c r="M120" i="22"/>
  <c r="M144" i="22"/>
  <c r="M143" i="22"/>
  <c r="M94" i="22"/>
  <c r="M142" i="22"/>
  <c r="M117" i="22"/>
  <c r="M115" i="22"/>
  <c r="M114" i="22"/>
  <c r="M92" i="22"/>
  <c r="M139" i="22"/>
  <c r="M138" i="22"/>
  <c r="M113" i="22"/>
  <c r="M91" i="22"/>
  <c r="M72" i="22"/>
  <c r="M71" i="22"/>
  <c r="M88" i="22"/>
  <c r="M137" i="22"/>
  <c r="M87" i="22"/>
  <c r="M135" i="22"/>
  <c r="M35" i="22"/>
  <c r="M62" i="22"/>
  <c r="M105" i="22"/>
  <c r="M61" i="22"/>
  <c r="M85" i="22"/>
  <c r="M104" i="22"/>
  <c r="M54" i="22"/>
  <c r="M189" i="22"/>
  <c r="M187" i="22"/>
  <c r="M185" i="22"/>
  <c r="M78" i="22"/>
  <c r="M182" i="22"/>
  <c r="M77" i="22"/>
  <c r="M178" i="22"/>
  <c r="M176" i="22"/>
  <c r="M174" i="22"/>
  <c r="M9" i="22"/>
  <c r="M100" i="22"/>
  <c r="M173" i="22"/>
  <c r="M133" i="22"/>
  <c r="M169" i="22"/>
  <c r="M131" i="22"/>
  <c r="M129" i="22"/>
  <c r="M167" i="22"/>
  <c r="M98" i="22"/>
  <c r="M128" i="22"/>
  <c r="M75" i="22"/>
  <c r="M126" i="22"/>
  <c r="M161" i="22"/>
  <c r="M15" i="22"/>
  <c r="M158" i="22"/>
  <c r="M123" i="22"/>
  <c r="M122" i="22"/>
  <c r="M155" i="22"/>
  <c r="M153" i="22"/>
  <c r="M151" i="22"/>
  <c r="M150" i="22"/>
  <c r="M148" i="22"/>
  <c r="M146" i="22"/>
  <c r="M145" i="22"/>
  <c r="M95" i="22"/>
  <c r="M57" i="22"/>
  <c r="M119" i="22"/>
  <c r="M118" i="22"/>
  <c r="M74" i="22"/>
  <c r="M93" i="22"/>
  <c r="M141" i="22"/>
  <c r="M140" i="22"/>
  <c r="M56" i="22"/>
  <c r="M63" i="22"/>
  <c r="M73" i="22"/>
  <c r="M90" i="22"/>
  <c r="M112" i="22"/>
  <c r="M89" i="22"/>
  <c r="M109" i="22"/>
  <c r="M136" i="22"/>
  <c r="F5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15" i="27"/>
  <c r="F116" i="27"/>
  <c r="F117" i="27"/>
  <c r="F118" i="27"/>
  <c r="F119" i="27"/>
  <c r="F120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J78" i="21"/>
  <c r="K78" i="21"/>
  <c r="L78" i="21"/>
  <c r="J82" i="21"/>
  <c r="K82" i="21"/>
  <c r="L82" i="21"/>
  <c r="J83" i="21"/>
  <c r="K83" i="21"/>
  <c r="L83" i="21"/>
  <c r="J84" i="21"/>
  <c r="K84" i="21"/>
  <c r="L84" i="21"/>
  <c r="J85" i="21"/>
  <c r="K85" i="21"/>
  <c r="L85" i="21"/>
  <c r="J86" i="21"/>
  <c r="K86" i="21"/>
  <c r="L86" i="21"/>
  <c r="J105" i="21"/>
  <c r="K105" i="21"/>
  <c r="L105" i="21"/>
  <c r="J106" i="21"/>
  <c r="K106" i="21"/>
  <c r="L106" i="21"/>
  <c r="J107" i="21"/>
  <c r="K107" i="21"/>
  <c r="L107" i="21"/>
  <c r="J108" i="21"/>
  <c r="K108" i="21"/>
  <c r="L108" i="21"/>
  <c r="J109" i="21"/>
  <c r="K109" i="21"/>
  <c r="L109" i="21"/>
  <c r="J119" i="21"/>
  <c r="K119" i="21"/>
  <c r="L119" i="21"/>
  <c r="M119" i="21" l="1"/>
  <c r="M108" i="21"/>
  <c r="M106" i="21"/>
  <c r="M86" i="21"/>
  <c r="M84" i="21"/>
  <c r="M82" i="21"/>
  <c r="M109" i="21"/>
  <c r="M107" i="21"/>
  <c r="M105" i="21"/>
  <c r="M85" i="21"/>
  <c r="M83" i="21"/>
  <c r="M78" i="21"/>
  <c r="J6" i="21"/>
  <c r="K6" i="21"/>
  <c r="L6" i="21"/>
  <c r="J4" i="21"/>
  <c r="K4" i="21"/>
  <c r="L4" i="21"/>
  <c r="J8" i="21"/>
  <c r="K8" i="21"/>
  <c r="L8" i="21"/>
  <c r="J10" i="21"/>
  <c r="K10" i="21"/>
  <c r="L10" i="21"/>
  <c r="J5" i="21"/>
  <c r="K5" i="21"/>
  <c r="L5" i="21"/>
  <c r="J9" i="21"/>
  <c r="K9" i="21"/>
  <c r="L9" i="21"/>
  <c r="J11" i="21"/>
  <c r="K11" i="21"/>
  <c r="L11" i="21"/>
  <c r="J7" i="21"/>
  <c r="K7" i="21"/>
  <c r="L7" i="21"/>
  <c r="J13" i="21"/>
  <c r="K13" i="21"/>
  <c r="L13" i="21"/>
  <c r="J12" i="21"/>
  <c r="K12" i="21"/>
  <c r="L12" i="21"/>
  <c r="J18" i="21"/>
  <c r="K18" i="21"/>
  <c r="L18" i="21"/>
  <c r="J37" i="21"/>
  <c r="K37" i="21"/>
  <c r="L37" i="21"/>
  <c r="J16" i="21"/>
  <c r="K16" i="21"/>
  <c r="L16" i="21"/>
  <c r="J31" i="21"/>
  <c r="K31" i="21"/>
  <c r="L31" i="21"/>
  <c r="J39" i="21"/>
  <c r="K39" i="21"/>
  <c r="L39" i="21"/>
  <c r="J15" i="21"/>
  <c r="K15" i="21"/>
  <c r="L15" i="21"/>
  <c r="J20" i="21"/>
  <c r="K20" i="21"/>
  <c r="L20" i="21"/>
  <c r="J17" i="21"/>
  <c r="K17" i="21"/>
  <c r="L17" i="21"/>
  <c r="J19" i="21"/>
  <c r="K19" i="21"/>
  <c r="L19" i="21"/>
  <c r="J26" i="21"/>
  <c r="K26" i="21"/>
  <c r="L26" i="21"/>
  <c r="J21" i="21"/>
  <c r="K21" i="21"/>
  <c r="L21" i="21"/>
  <c r="J27" i="21"/>
  <c r="K27" i="21"/>
  <c r="L27" i="21"/>
  <c r="J22" i="21"/>
  <c r="K22" i="21"/>
  <c r="L22" i="21"/>
  <c r="J25" i="21"/>
  <c r="K25" i="21"/>
  <c r="L25" i="21"/>
  <c r="J23" i="21"/>
  <c r="K23" i="21"/>
  <c r="L23" i="21"/>
  <c r="J50" i="21"/>
  <c r="K50" i="21"/>
  <c r="L50" i="21"/>
  <c r="J24" i="21"/>
  <c r="K24" i="21"/>
  <c r="L24" i="21"/>
  <c r="J35" i="21"/>
  <c r="K35" i="21"/>
  <c r="L35" i="21"/>
  <c r="J51" i="21"/>
  <c r="K51" i="21"/>
  <c r="L51" i="21"/>
  <c r="J38" i="21"/>
  <c r="K38" i="21"/>
  <c r="L38" i="21"/>
  <c r="J45" i="21"/>
  <c r="K45" i="21"/>
  <c r="L45" i="21"/>
  <c r="J29" i="21"/>
  <c r="K29" i="21"/>
  <c r="L29" i="21"/>
  <c r="J14" i="21"/>
  <c r="K14" i="21"/>
  <c r="L14" i="21"/>
  <c r="J81" i="21"/>
  <c r="K81" i="21"/>
  <c r="L81" i="21"/>
  <c r="J64" i="21"/>
  <c r="K64" i="21"/>
  <c r="L64" i="21"/>
  <c r="J65" i="21"/>
  <c r="K65" i="21"/>
  <c r="L65" i="21"/>
  <c r="J66" i="21"/>
  <c r="K66" i="21"/>
  <c r="L66" i="21"/>
  <c r="J88" i="21"/>
  <c r="K88" i="21"/>
  <c r="L88" i="21"/>
  <c r="J33" i="21"/>
  <c r="K33" i="21"/>
  <c r="L33" i="21"/>
  <c r="J30" i="21"/>
  <c r="K30" i="21"/>
  <c r="L30" i="21"/>
  <c r="J67" i="21"/>
  <c r="K67" i="21"/>
  <c r="L67" i="21"/>
  <c r="J46" i="21"/>
  <c r="K46" i="21"/>
  <c r="L46" i="21"/>
  <c r="J44" i="21"/>
  <c r="K44" i="21"/>
  <c r="L44" i="21"/>
  <c r="J68" i="21"/>
  <c r="K68" i="21"/>
  <c r="L68" i="21"/>
  <c r="J47" i="21"/>
  <c r="K47" i="21"/>
  <c r="L47" i="21"/>
  <c r="J89" i="21"/>
  <c r="K89" i="21"/>
  <c r="L89" i="21"/>
  <c r="J90" i="21"/>
  <c r="K90" i="21"/>
  <c r="L90" i="21"/>
  <c r="J69" i="21"/>
  <c r="K69" i="21"/>
  <c r="L69" i="21"/>
  <c r="J70" i="21"/>
  <c r="K70" i="21"/>
  <c r="L70" i="21"/>
  <c r="J43" i="21"/>
  <c r="K43" i="21"/>
  <c r="L43" i="21"/>
  <c r="J52" i="21"/>
  <c r="K52" i="21"/>
  <c r="L52" i="21"/>
  <c r="J48" i="21"/>
  <c r="K48" i="21"/>
  <c r="L48" i="21"/>
  <c r="J42" i="21"/>
  <c r="K42" i="21"/>
  <c r="L42" i="21"/>
  <c r="J34" i="21"/>
  <c r="K34" i="21"/>
  <c r="L34" i="21"/>
  <c r="J36" i="21"/>
  <c r="K36" i="21"/>
  <c r="L36" i="21"/>
  <c r="J49" i="21"/>
  <c r="K49" i="21"/>
  <c r="L49" i="21"/>
  <c r="J77" i="21"/>
  <c r="K77" i="21"/>
  <c r="L77" i="21"/>
  <c r="J55" i="21"/>
  <c r="K55" i="21"/>
  <c r="L55" i="21"/>
  <c r="J79" i="21"/>
  <c r="K79" i="21"/>
  <c r="L79" i="21"/>
  <c r="J73" i="21"/>
  <c r="K73" i="21"/>
  <c r="L73" i="21"/>
  <c r="J63" i="21"/>
  <c r="K63" i="21"/>
  <c r="L63" i="21"/>
  <c r="J40" i="21"/>
  <c r="K40" i="21"/>
  <c r="L40" i="21"/>
  <c r="J54" i="21"/>
  <c r="K54" i="21"/>
  <c r="L54" i="21"/>
  <c r="J75" i="21"/>
  <c r="K75" i="21"/>
  <c r="L75" i="21"/>
  <c r="J91" i="21"/>
  <c r="K91" i="21"/>
  <c r="L91" i="21"/>
  <c r="J57" i="21"/>
  <c r="K57" i="21"/>
  <c r="L57" i="21"/>
  <c r="J92" i="21"/>
  <c r="K92" i="21"/>
  <c r="L92" i="21"/>
  <c r="J93" i="21"/>
  <c r="K93" i="21"/>
  <c r="L93" i="21"/>
  <c r="J28" i="21"/>
  <c r="K28" i="21"/>
  <c r="L28" i="21"/>
  <c r="J94" i="21"/>
  <c r="K94" i="21"/>
  <c r="L94" i="21"/>
  <c r="J95" i="21"/>
  <c r="K95" i="21"/>
  <c r="L95" i="21"/>
  <c r="J60" i="21"/>
  <c r="K60" i="21"/>
  <c r="L60" i="21"/>
  <c r="J96" i="21"/>
  <c r="K96" i="21"/>
  <c r="L96" i="21"/>
  <c r="J41" i="21"/>
  <c r="K41" i="21"/>
  <c r="L41" i="21"/>
  <c r="J58" i="21"/>
  <c r="K58" i="21"/>
  <c r="L58" i="21"/>
  <c r="J59" i="21"/>
  <c r="K59" i="21"/>
  <c r="L59" i="21"/>
  <c r="J97" i="21"/>
  <c r="K97" i="21"/>
  <c r="L97" i="21"/>
  <c r="J72" i="21"/>
  <c r="K72" i="21"/>
  <c r="L72" i="21"/>
  <c r="J98" i="21"/>
  <c r="K98" i="21"/>
  <c r="L98" i="21"/>
  <c r="J76" i="21"/>
  <c r="K76" i="21"/>
  <c r="L76" i="21"/>
  <c r="J99" i="21"/>
  <c r="K99" i="21"/>
  <c r="L99" i="21"/>
  <c r="J53" i="21"/>
  <c r="K53" i="21"/>
  <c r="L53" i="21"/>
  <c r="J100" i="21"/>
  <c r="K100" i="21"/>
  <c r="L100" i="21"/>
  <c r="J61" i="21"/>
  <c r="K61" i="21"/>
  <c r="L61" i="21"/>
  <c r="J101" i="21"/>
  <c r="K101" i="21"/>
  <c r="L101" i="21"/>
  <c r="J102" i="21"/>
  <c r="K102" i="21"/>
  <c r="L102" i="21"/>
  <c r="J103" i="21"/>
  <c r="K103" i="21"/>
  <c r="L103" i="21"/>
  <c r="J104" i="21"/>
  <c r="K104" i="21"/>
  <c r="L104" i="21"/>
  <c r="J74" i="21"/>
  <c r="K74" i="21"/>
  <c r="L74" i="21"/>
  <c r="J62" i="21"/>
  <c r="K62" i="21"/>
  <c r="L62" i="21"/>
  <c r="J56" i="21"/>
  <c r="K56" i="21"/>
  <c r="L56" i="21"/>
  <c r="J110" i="21"/>
  <c r="K110" i="21"/>
  <c r="L110" i="21"/>
  <c r="J71" i="21"/>
  <c r="K71" i="21"/>
  <c r="L71" i="21"/>
  <c r="J111" i="21"/>
  <c r="K111" i="21"/>
  <c r="L111" i="21"/>
  <c r="J112" i="21"/>
  <c r="K112" i="21"/>
  <c r="L112" i="21"/>
  <c r="J113" i="21"/>
  <c r="K113" i="21"/>
  <c r="L113" i="21"/>
  <c r="J114" i="21"/>
  <c r="K114" i="21"/>
  <c r="L114" i="21"/>
  <c r="J80" i="21"/>
  <c r="K80" i="21"/>
  <c r="L80" i="21"/>
  <c r="J115" i="21"/>
  <c r="K115" i="21"/>
  <c r="L115" i="21"/>
  <c r="J116" i="21"/>
  <c r="K116" i="21"/>
  <c r="L116" i="21"/>
  <c r="J87" i="21"/>
  <c r="K87" i="21"/>
  <c r="L87" i="21"/>
  <c r="J117" i="21"/>
  <c r="K117" i="21"/>
  <c r="L117" i="21"/>
  <c r="J118" i="21"/>
  <c r="K118" i="21"/>
  <c r="L118" i="21"/>
  <c r="J32" i="21"/>
  <c r="K32" i="21"/>
  <c r="L32" i="21"/>
  <c r="L3" i="21"/>
  <c r="K3" i="21"/>
  <c r="J3" i="21"/>
  <c r="M7" i="21" l="1"/>
  <c r="M9" i="21"/>
  <c r="M10" i="21"/>
  <c r="M4" i="21"/>
  <c r="M114" i="21"/>
  <c r="M112" i="21"/>
  <c r="M19" i="21"/>
  <c r="M11" i="21"/>
  <c r="M5" i="21"/>
  <c r="M8" i="21"/>
  <c r="M6" i="21"/>
  <c r="M71" i="21"/>
  <c r="M95" i="21"/>
  <c r="M28" i="21"/>
  <c r="M92" i="21"/>
  <c r="M91" i="21"/>
  <c r="M21" i="21"/>
  <c r="M17" i="21"/>
  <c r="M15" i="21"/>
  <c r="M31" i="21"/>
  <c r="M37" i="21"/>
  <c r="M12" i="21"/>
  <c r="M117" i="21"/>
  <c r="M116" i="21"/>
  <c r="M55" i="21"/>
  <c r="M49" i="21"/>
  <c r="M68" i="21"/>
  <c r="M46" i="21"/>
  <c r="M30" i="21"/>
  <c r="M88" i="21"/>
  <c r="M65" i="21"/>
  <c r="M118" i="21"/>
  <c r="M87" i="21"/>
  <c r="M115" i="21"/>
  <c r="M80" i="21"/>
  <c r="M113" i="21"/>
  <c r="M111" i="21"/>
  <c r="M110" i="21"/>
  <c r="M94" i="21"/>
  <c r="M93" i="21"/>
  <c r="M57" i="21"/>
  <c r="M75" i="21"/>
  <c r="M3" i="21"/>
  <c r="M32" i="21"/>
  <c r="M56" i="21"/>
  <c r="M74" i="21"/>
  <c r="M103" i="21"/>
  <c r="M101" i="21"/>
  <c r="M53" i="21"/>
  <c r="M98" i="21"/>
  <c r="M97" i="21"/>
  <c r="M58" i="21"/>
  <c r="M96" i="21"/>
  <c r="M54" i="21"/>
  <c r="M63" i="21"/>
  <c r="M79" i="21"/>
  <c r="M77" i="21"/>
  <c r="M36" i="21"/>
  <c r="M42" i="21"/>
  <c r="M52" i="21"/>
  <c r="M70" i="21"/>
  <c r="M90" i="21"/>
  <c r="M47" i="21"/>
  <c r="M44" i="21"/>
  <c r="M67" i="21"/>
  <c r="M33" i="21"/>
  <c r="M66" i="21"/>
  <c r="M64" i="21"/>
  <c r="M14" i="21"/>
  <c r="M29" i="21"/>
  <c r="M38" i="21"/>
  <c r="M35" i="21"/>
  <c r="M50" i="21"/>
  <c r="M25" i="21"/>
  <c r="M27" i="21"/>
  <c r="M16" i="21"/>
  <c r="M18" i="21"/>
  <c r="M62" i="21"/>
  <c r="M104" i="21"/>
  <c r="M102" i="21"/>
  <c r="M61" i="21"/>
  <c r="M100" i="21"/>
  <c r="M99" i="21"/>
  <c r="M76" i="21"/>
  <c r="M72" i="21"/>
  <c r="M59" i="21"/>
  <c r="M41" i="21"/>
  <c r="M60" i="21"/>
  <c r="M40" i="21"/>
  <c r="M73" i="21"/>
  <c r="M34" i="21"/>
  <c r="M48" i="21"/>
  <c r="M43" i="21"/>
  <c r="M69" i="21"/>
  <c r="M89" i="21"/>
  <c r="M81" i="21"/>
  <c r="M45" i="21"/>
  <c r="M51" i="21"/>
  <c r="M24" i="21"/>
  <c r="M23" i="21"/>
  <c r="M22" i="21"/>
  <c r="M26" i="21"/>
  <c r="M20" i="21"/>
  <c r="M39" i="21"/>
  <c r="M13" i="21"/>
  <c r="B191" i="27"/>
  <c r="B190" i="27"/>
  <c r="B189" i="27"/>
  <c r="B188" i="27"/>
  <c r="B187" i="27"/>
  <c r="B186" i="27"/>
  <c r="B185" i="27"/>
  <c r="B184" i="27"/>
  <c r="B183" i="27"/>
  <c r="B182" i="27"/>
  <c r="B181" i="27"/>
  <c r="B180" i="27"/>
  <c r="B179" i="27"/>
  <c r="B178" i="27"/>
  <c r="B177" i="27"/>
  <c r="B176" i="27"/>
  <c r="B175" i="27"/>
  <c r="B174" i="27"/>
  <c r="B173" i="27"/>
  <c r="B172" i="27"/>
  <c r="B171" i="27"/>
  <c r="B170" i="27"/>
  <c r="B169" i="27"/>
  <c r="B168" i="27"/>
  <c r="B167" i="27"/>
  <c r="B166" i="27"/>
  <c r="B165" i="27"/>
  <c r="B164" i="27"/>
  <c r="B163" i="27"/>
  <c r="B162" i="27"/>
  <c r="B161" i="27"/>
  <c r="B160" i="27"/>
  <c r="B159" i="27"/>
  <c r="B158" i="27"/>
  <c r="B157" i="27"/>
  <c r="B156" i="27"/>
  <c r="B155" i="27"/>
  <c r="B154" i="27"/>
  <c r="B153" i="27"/>
  <c r="B152" i="27"/>
  <c r="B151" i="27"/>
  <c r="B150" i="27"/>
  <c r="B149" i="27"/>
  <c r="B148" i="27"/>
  <c r="B147" i="27"/>
  <c r="B146" i="27"/>
  <c r="B145" i="27"/>
  <c r="B144" i="27"/>
  <c r="H143" i="27"/>
  <c r="B143" i="27"/>
  <c r="H142" i="27"/>
  <c r="B142" i="27"/>
  <c r="H141" i="27"/>
  <c r="B141" i="27"/>
  <c r="H140" i="27"/>
  <c r="E140" i="27"/>
  <c r="B140" i="27"/>
  <c r="H139" i="27"/>
  <c r="E139" i="27"/>
  <c r="B139" i="27"/>
  <c r="H138" i="27"/>
  <c r="E138" i="27"/>
  <c r="B138" i="27"/>
  <c r="H137" i="27"/>
  <c r="E137" i="27"/>
  <c r="B137" i="27"/>
  <c r="H136" i="27"/>
  <c r="E136" i="27"/>
  <c r="B136" i="27"/>
  <c r="H135" i="27"/>
  <c r="E135" i="27"/>
  <c r="B135" i="27"/>
  <c r="H134" i="27"/>
  <c r="E134" i="27"/>
  <c r="B134" i="27"/>
  <c r="H133" i="27"/>
  <c r="E133" i="27"/>
  <c r="B133" i="27"/>
  <c r="H132" i="27"/>
  <c r="E132" i="27"/>
  <c r="B132" i="27"/>
  <c r="H131" i="27"/>
  <c r="E131" i="27"/>
  <c r="B131" i="27"/>
  <c r="H130" i="27"/>
  <c r="E130" i="27"/>
  <c r="B130" i="27"/>
  <c r="H129" i="27"/>
  <c r="E129" i="27"/>
  <c r="B129" i="27"/>
  <c r="H128" i="27"/>
  <c r="E128" i="27"/>
  <c r="B128" i="27"/>
  <c r="H127" i="27"/>
  <c r="E127" i="27"/>
  <c r="B127" i="27"/>
  <c r="H126" i="27"/>
  <c r="E126" i="27"/>
  <c r="B126" i="27"/>
  <c r="H125" i="27"/>
  <c r="E125" i="27"/>
  <c r="B125" i="27"/>
  <c r="H124" i="27"/>
  <c r="E124" i="27"/>
  <c r="B124" i="27"/>
  <c r="H123" i="27"/>
  <c r="E123" i="27"/>
  <c r="B123" i="27"/>
  <c r="H122" i="27"/>
  <c r="E122" i="27"/>
  <c r="B122" i="27"/>
  <c r="H121" i="27"/>
  <c r="E121" i="27"/>
  <c r="B121" i="27"/>
  <c r="H120" i="27"/>
  <c r="E120" i="27"/>
  <c r="B120" i="27"/>
  <c r="H119" i="27"/>
  <c r="E119" i="27"/>
  <c r="B119" i="27"/>
  <c r="H118" i="27"/>
  <c r="E118" i="27"/>
  <c r="B118" i="27"/>
  <c r="H117" i="27"/>
  <c r="E117" i="27"/>
  <c r="B117" i="27"/>
  <c r="H116" i="27"/>
  <c r="E116" i="27"/>
  <c r="B116" i="27"/>
  <c r="H115" i="27"/>
  <c r="E115" i="27"/>
  <c r="B115" i="27"/>
  <c r="H114" i="27"/>
  <c r="E114" i="27"/>
  <c r="B114" i="27"/>
  <c r="H113" i="27"/>
  <c r="E113" i="27"/>
  <c r="B113" i="27"/>
  <c r="H112" i="27"/>
  <c r="E112" i="27"/>
  <c r="B112" i="27"/>
  <c r="H111" i="27"/>
  <c r="E111" i="27"/>
  <c r="B111" i="27"/>
  <c r="H110" i="27"/>
  <c r="E110" i="27"/>
  <c r="B110" i="27"/>
  <c r="H109" i="27"/>
  <c r="E109" i="27"/>
  <c r="B109" i="27"/>
  <c r="H108" i="27"/>
  <c r="E108" i="27"/>
  <c r="B108" i="27"/>
  <c r="H107" i="27"/>
  <c r="E107" i="27"/>
  <c r="B107" i="27"/>
  <c r="H106" i="27"/>
  <c r="E106" i="27"/>
  <c r="B106" i="27"/>
  <c r="H105" i="27"/>
  <c r="E105" i="27"/>
  <c r="B105" i="27"/>
  <c r="H104" i="27"/>
  <c r="E104" i="27"/>
  <c r="B104" i="27"/>
  <c r="H103" i="27"/>
  <c r="E103" i="27"/>
  <c r="B103" i="27"/>
  <c r="H102" i="27"/>
  <c r="E102" i="27"/>
  <c r="B102" i="27"/>
  <c r="H101" i="27"/>
  <c r="E101" i="27"/>
  <c r="B101" i="27"/>
  <c r="H100" i="27"/>
  <c r="E100" i="27"/>
  <c r="B100" i="27"/>
  <c r="H99" i="27"/>
  <c r="E99" i="27"/>
  <c r="B99" i="27"/>
  <c r="H98" i="27"/>
  <c r="E98" i="27"/>
  <c r="B98" i="27"/>
  <c r="H97" i="27"/>
  <c r="E97" i="27"/>
  <c r="B97" i="27"/>
  <c r="H96" i="27"/>
  <c r="E96" i="27"/>
  <c r="B96" i="27"/>
  <c r="H95" i="27"/>
  <c r="E95" i="27"/>
  <c r="B95" i="27"/>
  <c r="H94" i="27"/>
  <c r="E94" i="27"/>
  <c r="B94" i="27"/>
  <c r="H93" i="27"/>
  <c r="E93" i="27"/>
  <c r="B93" i="27"/>
  <c r="H92" i="27"/>
  <c r="E92" i="27"/>
  <c r="B92" i="27"/>
  <c r="H91" i="27"/>
  <c r="E91" i="27"/>
  <c r="B91" i="27"/>
  <c r="L90" i="27"/>
  <c r="K90" i="27"/>
  <c r="H90" i="27"/>
  <c r="E90" i="27"/>
  <c r="B90" i="27"/>
  <c r="L89" i="27"/>
  <c r="K89" i="27"/>
  <c r="H89" i="27"/>
  <c r="E89" i="27"/>
  <c r="B89" i="27"/>
  <c r="L88" i="27"/>
  <c r="K88" i="27"/>
  <c r="H88" i="27"/>
  <c r="E88" i="27"/>
  <c r="B88" i="27"/>
  <c r="L87" i="27"/>
  <c r="K87" i="27"/>
  <c r="H87" i="27"/>
  <c r="E87" i="27"/>
  <c r="B87" i="27"/>
  <c r="L86" i="27"/>
  <c r="K86" i="27"/>
  <c r="H86" i="27"/>
  <c r="E86" i="27"/>
  <c r="B86" i="27"/>
  <c r="L85" i="27"/>
  <c r="K85" i="27"/>
  <c r="H85" i="27"/>
  <c r="E85" i="27"/>
  <c r="B85" i="27"/>
  <c r="L84" i="27"/>
  <c r="K84" i="27"/>
  <c r="H84" i="27"/>
  <c r="E84" i="27"/>
  <c r="B84" i="27"/>
  <c r="L83" i="27"/>
  <c r="K83" i="27"/>
  <c r="H83" i="27"/>
  <c r="E83" i="27"/>
  <c r="B83" i="27"/>
  <c r="L82" i="27"/>
  <c r="K82" i="27"/>
  <c r="H82" i="27"/>
  <c r="E82" i="27"/>
  <c r="B82" i="27"/>
  <c r="L81" i="27"/>
  <c r="K81" i="27"/>
  <c r="H81" i="27"/>
  <c r="E81" i="27"/>
  <c r="B81" i="27"/>
  <c r="L80" i="27"/>
  <c r="K80" i="27"/>
  <c r="H80" i="27"/>
  <c r="E80" i="27"/>
  <c r="B80" i="27"/>
  <c r="L79" i="27"/>
  <c r="K79" i="27"/>
  <c r="H79" i="27"/>
  <c r="E79" i="27"/>
  <c r="B79" i="27"/>
  <c r="L78" i="27"/>
  <c r="K78" i="27"/>
  <c r="H78" i="27"/>
  <c r="E78" i="27"/>
  <c r="B78" i="27"/>
  <c r="L77" i="27"/>
  <c r="K77" i="27"/>
  <c r="H77" i="27"/>
  <c r="E77" i="27"/>
  <c r="B77" i="27"/>
  <c r="L76" i="27"/>
  <c r="K76" i="27"/>
  <c r="H76" i="27"/>
  <c r="E76" i="27"/>
  <c r="B76" i="27"/>
  <c r="L75" i="27"/>
  <c r="K75" i="27"/>
  <c r="H75" i="27"/>
  <c r="E75" i="27"/>
  <c r="B75" i="27"/>
  <c r="L74" i="27"/>
  <c r="K74" i="27"/>
  <c r="H74" i="27"/>
  <c r="E74" i="27"/>
  <c r="B74" i="27"/>
  <c r="L73" i="27"/>
  <c r="K73" i="27"/>
  <c r="H73" i="27"/>
  <c r="E73" i="27"/>
  <c r="B73" i="27"/>
  <c r="L72" i="27"/>
  <c r="K72" i="27"/>
  <c r="H72" i="27"/>
  <c r="E72" i="27"/>
  <c r="B72" i="27"/>
  <c r="L71" i="27"/>
  <c r="K71" i="27"/>
  <c r="H71" i="27"/>
  <c r="E71" i="27"/>
  <c r="B71" i="27"/>
  <c r="L70" i="27"/>
  <c r="K70" i="27"/>
  <c r="H70" i="27"/>
  <c r="E70" i="27"/>
  <c r="B70" i="27"/>
  <c r="N69" i="27"/>
  <c r="L69" i="27"/>
  <c r="K69" i="27"/>
  <c r="H69" i="27"/>
  <c r="E69" i="27"/>
  <c r="B69" i="27"/>
  <c r="N68" i="27"/>
  <c r="L68" i="27"/>
  <c r="K68" i="27"/>
  <c r="H68" i="27"/>
  <c r="E68" i="27"/>
  <c r="B68" i="27"/>
  <c r="N67" i="27"/>
  <c r="L67" i="27"/>
  <c r="K67" i="27"/>
  <c r="H67" i="27"/>
  <c r="E67" i="27"/>
  <c r="B67" i="27"/>
  <c r="N66" i="27"/>
  <c r="L66" i="27"/>
  <c r="K66" i="27"/>
  <c r="H66" i="27"/>
  <c r="E66" i="27"/>
  <c r="B66" i="27"/>
  <c r="N65" i="27"/>
  <c r="L65" i="27"/>
  <c r="K65" i="27"/>
  <c r="H65" i="27"/>
  <c r="E65" i="27"/>
  <c r="B65" i="27"/>
  <c r="N64" i="27"/>
  <c r="L64" i="27"/>
  <c r="K64" i="27"/>
  <c r="H64" i="27"/>
  <c r="E64" i="27"/>
  <c r="B64" i="27"/>
  <c r="N63" i="27"/>
  <c r="L63" i="27"/>
  <c r="K63" i="27"/>
  <c r="H63" i="27"/>
  <c r="E63" i="27"/>
  <c r="B63" i="27"/>
  <c r="N62" i="27"/>
  <c r="L62" i="27"/>
  <c r="K62" i="27"/>
  <c r="H62" i="27"/>
  <c r="E62" i="27"/>
  <c r="B62" i="27"/>
  <c r="Q61" i="27"/>
  <c r="O61" i="27"/>
  <c r="N61" i="27"/>
  <c r="L61" i="27"/>
  <c r="K61" i="27"/>
  <c r="H61" i="27"/>
  <c r="E61" i="27"/>
  <c r="B61" i="27"/>
  <c r="Q60" i="27"/>
  <c r="O60" i="27"/>
  <c r="N60" i="27"/>
  <c r="L60" i="27"/>
  <c r="K60" i="27"/>
  <c r="H60" i="27"/>
  <c r="E60" i="27"/>
  <c r="B60" i="27"/>
  <c r="Q59" i="27"/>
  <c r="O59" i="27"/>
  <c r="N59" i="27"/>
  <c r="L59" i="27"/>
  <c r="K59" i="27"/>
  <c r="H59" i="27"/>
  <c r="E59" i="27"/>
  <c r="B59" i="27"/>
  <c r="Q58" i="27"/>
  <c r="O58" i="27"/>
  <c r="N58" i="27"/>
  <c r="L58" i="27"/>
  <c r="K58" i="27"/>
  <c r="H58" i="27"/>
  <c r="E58" i="27"/>
  <c r="B58" i="27"/>
  <c r="Q57" i="27"/>
  <c r="O57" i="27"/>
  <c r="N57" i="27"/>
  <c r="L57" i="27"/>
  <c r="K57" i="27"/>
  <c r="H57" i="27"/>
  <c r="E57" i="27"/>
  <c r="B57" i="27"/>
  <c r="R56" i="27"/>
  <c r="Q56" i="27"/>
  <c r="O56" i="27"/>
  <c r="N56" i="27"/>
  <c r="L56" i="27"/>
  <c r="K56" i="27"/>
  <c r="H56" i="27"/>
  <c r="E56" i="27"/>
  <c r="B56" i="27"/>
  <c r="R55" i="27"/>
  <c r="Q55" i="27"/>
  <c r="O55" i="27"/>
  <c r="N55" i="27"/>
  <c r="L55" i="27"/>
  <c r="K55" i="27"/>
  <c r="H55" i="27"/>
  <c r="E55" i="27"/>
  <c r="B55" i="27"/>
  <c r="R54" i="27"/>
  <c r="Q54" i="27"/>
  <c r="O54" i="27"/>
  <c r="N54" i="27"/>
  <c r="L54" i="27"/>
  <c r="K54" i="27"/>
  <c r="H54" i="27"/>
  <c r="E54" i="27"/>
  <c r="B54" i="27"/>
  <c r="R53" i="27"/>
  <c r="Q53" i="27"/>
  <c r="O53" i="27"/>
  <c r="N53" i="27"/>
  <c r="L53" i="27"/>
  <c r="K53" i="27"/>
  <c r="H53" i="27"/>
  <c r="E53" i="27"/>
  <c r="B53" i="27"/>
  <c r="R52" i="27"/>
  <c r="Q52" i="27"/>
  <c r="O52" i="27"/>
  <c r="N52" i="27"/>
  <c r="L52" i="27"/>
  <c r="K52" i="27"/>
  <c r="H52" i="27"/>
  <c r="E52" i="27"/>
  <c r="B52" i="27"/>
  <c r="R51" i="27"/>
  <c r="Q51" i="27"/>
  <c r="O51" i="27"/>
  <c r="N51" i="27"/>
  <c r="L51" i="27"/>
  <c r="K51" i="27"/>
  <c r="H51" i="27"/>
  <c r="E51" i="27"/>
  <c r="B51" i="27"/>
  <c r="R50" i="27"/>
  <c r="Q50" i="27"/>
  <c r="O50" i="27"/>
  <c r="N50" i="27"/>
  <c r="L50" i="27"/>
  <c r="K50" i="27"/>
  <c r="H50" i="27"/>
  <c r="E50" i="27"/>
  <c r="B50" i="27"/>
  <c r="R49" i="27"/>
  <c r="Q49" i="27"/>
  <c r="O49" i="27"/>
  <c r="N49" i="27"/>
  <c r="L49" i="27"/>
  <c r="K49" i="27"/>
  <c r="H49" i="27"/>
  <c r="E49" i="27"/>
  <c r="B49" i="27"/>
  <c r="R48" i="27"/>
  <c r="Q48" i="27"/>
  <c r="O48" i="27"/>
  <c r="N48" i="27"/>
  <c r="L48" i="27"/>
  <c r="K48" i="27"/>
  <c r="H48" i="27"/>
  <c r="E48" i="27"/>
  <c r="B48" i="27"/>
  <c r="R47" i="27"/>
  <c r="Q47" i="27"/>
  <c r="O47" i="27"/>
  <c r="N47" i="27"/>
  <c r="L47" i="27"/>
  <c r="K47" i="27"/>
  <c r="H47" i="27"/>
  <c r="E47" i="27"/>
  <c r="B47" i="27"/>
  <c r="R46" i="27"/>
  <c r="Q46" i="27"/>
  <c r="O46" i="27"/>
  <c r="N46" i="27"/>
  <c r="L46" i="27"/>
  <c r="K46" i="27"/>
  <c r="H46" i="27"/>
  <c r="E46" i="27"/>
  <c r="B46" i="27"/>
  <c r="R45" i="27"/>
  <c r="Q45" i="27"/>
  <c r="O45" i="27"/>
  <c r="N45" i="27"/>
  <c r="L45" i="27"/>
  <c r="K45" i="27"/>
  <c r="H45" i="27"/>
  <c r="E45" i="27"/>
  <c r="B45" i="27"/>
  <c r="R44" i="27"/>
  <c r="Q44" i="27"/>
  <c r="O44" i="27"/>
  <c r="N44" i="27"/>
  <c r="L44" i="27"/>
  <c r="K44" i="27"/>
  <c r="H44" i="27"/>
  <c r="E44" i="27"/>
  <c r="B44" i="27"/>
  <c r="R43" i="27"/>
  <c r="Q43" i="27"/>
  <c r="O43" i="27"/>
  <c r="N43" i="27"/>
  <c r="L43" i="27"/>
  <c r="K43" i="27"/>
  <c r="H43" i="27"/>
  <c r="E43" i="27"/>
  <c r="B43" i="27"/>
  <c r="R42" i="27"/>
  <c r="Q42" i="27"/>
  <c r="O42" i="27"/>
  <c r="N42" i="27"/>
  <c r="L42" i="27"/>
  <c r="K42" i="27"/>
  <c r="H42" i="27"/>
  <c r="E42" i="27"/>
  <c r="B42" i="27"/>
  <c r="R41" i="27"/>
  <c r="Q41" i="27"/>
  <c r="O41" i="27"/>
  <c r="N41" i="27"/>
  <c r="L41" i="27"/>
  <c r="K41" i="27"/>
  <c r="H41" i="27"/>
  <c r="E41" i="27"/>
  <c r="B41" i="27"/>
  <c r="R40" i="27"/>
  <c r="Q40" i="27"/>
  <c r="O40" i="27"/>
  <c r="N40" i="27"/>
  <c r="L40" i="27"/>
  <c r="K40" i="27"/>
  <c r="H40" i="27"/>
  <c r="E40" i="27"/>
  <c r="B40" i="27"/>
  <c r="R39" i="27"/>
  <c r="Q39" i="27"/>
  <c r="O39" i="27"/>
  <c r="N39" i="27"/>
  <c r="L39" i="27"/>
  <c r="K39" i="27"/>
  <c r="H39" i="27"/>
  <c r="E39" i="27"/>
  <c r="B39" i="27"/>
  <c r="R38" i="27"/>
  <c r="Q38" i="27"/>
  <c r="O38" i="27"/>
  <c r="N38" i="27"/>
  <c r="L38" i="27"/>
  <c r="K38" i="27"/>
  <c r="H38" i="27"/>
  <c r="E38" i="27"/>
  <c r="B38" i="27"/>
  <c r="R37" i="27"/>
  <c r="Q37" i="27"/>
  <c r="O37" i="27"/>
  <c r="N37" i="27"/>
  <c r="L37" i="27"/>
  <c r="K37" i="27"/>
  <c r="H37" i="27"/>
  <c r="E37" i="27"/>
  <c r="B37" i="27"/>
  <c r="R36" i="27"/>
  <c r="Q36" i="27"/>
  <c r="O36" i="27"/>
  <c r="N36" i="27"/>
  <c r="L36" i="27"/>
  <c r="K36" i="27"/>
  <c r="H36" i="27"/>
  <c r="E36" i="27"/>
  <c r="B36" i="27"/>
  <c r="R35" i="27"/>
  <c r="Q35" i="27"/>
  <c r="O35" i="27"/>
  <c r="N35" i="27"/>
  <c r="L35" i="27"/>
  <c r="K35" i="27"/>
  <c r="H35" i="27"/>
  <c r="E35" i="27"/>
  <c r="B35" i="27"/>
  <c r="R34" i="27"/>
  <c r="Q34" i="27"/>
  <c r="O34" i="27"/>
  <c r="N34" i="27"/>
  <c r="L34" i="27"/>
  <c r="K34" i="27"/>
  <c r="H34" i="27"/>
  <c r="E34" i="27"/>
  <c r="B34" i="27"/>
  <c r="R33" i="27"/>
  <c r="Q33" i="27"/>
  <c r="O33" i="27"/>
  <c r="N33" i="27"/>
  <c r="L33" i="27"/>
  <c r="K33" i="27"/>
  <c r="H33" i="27"/>
  <c r="E33" i="27"/>
  <c r="B33" i="27"/>
  <c r="R32" i="27"/>
  <c r="Q32" i="27"/>
  <c r="O32" i="27"/>
  <c r="N32" i="27"/>
  <c r="L32" i="27"/>
  <c r="K32" i="27"/>
  <c r="H32" i="27"/>
  <c r="E32" i="27"/>
  <c r="B32" i="27"/>
  <c r="R31" i="27"/>
  <c r="Q31" i="27"/>
  <c r="O31" i="27"/>
  <c r="N31" i="27"/>
  <c r="L31" i="27"/>
  <c r="K31" i="27"/>
  <c r="H31" i="27"/>
  <c r="E31" i="27"/>
  <c r="B31" i="27"/>
  <c r="R30" i="27"/>
  <c r="Q30" i="27"/>
  <c r="O30" i="27"/>
  <c r="N30" i="27"/>
  <c r="L30" i="27"/>
  <c r="K30" i="27"/>
  <c r="H30" i="27"/>
  <c r="E30" i="27"/>
  <c r="B30" i="27"/>
  <c r="R29" i="27"/>
  <c r="Q29" i="27"/>
  <c r="O29" i="27"/>
  <c r="N29" i="27"/>
  <c r="L29" i="27"/>
  <c r="K29" i="27"/>
  <c r="H29" i="27"/>
  <c r="E29" i="27"/>
  <c r="B29" i="27"/>
  <c r="R28" i="27"/>
  <c r="Q28" i="27"/>
  <c r="O28" i="27"/>
  <c r="N28" i="27"/>
  <c r="L28" i="27"/>
  <c r="K28" i="27"/>
  <c r="H28" i="27"/>
  <c r="E28" i="27"/>
  <c r="B28" i="27"/>
  <c r="R27" i="27"/>
  <c r="Q27" i="27"/>
  <c r="O27" i="27"/>
  <c r="N27" i="27"/>
  <c r="L27" i="27"/>
  <c r="K27" i="27"/>
  <c r="H27" i="27"/>
  <c r="E27" i="27"/>
  <c r="B27" i="27"/>
  <c r="R26" i="27"/>
  <c r="Q26" i="27"/>
  <c r="O26" i="27"/>
  <c r="N26" i="27"/>
  <c r="L26" i="27"/>
  <c r="K26" i="27"/>
  <c r="H26" i="27"/>
  <c r="E26" i="27"/>
  <c r="B26" i="27"/>
  <c r="R25" i="27"/>
  <c r="Q25" i="27"/>
  <c r="O25" i="27"/>
  <c r="N25" i="27"/>
  <c r="L25" i="27"/>
  <c r="K25" i="27"/>
  <c r="H25" i="27"/>
  <c r="E25" i="27"/>
  <c r="B25" i="27"/>
  <c r="R24" i="27"/>
  <c r="Q24" i="27"/>
  <c r="O24" i="27"/>
  <c r="N24" i="27"/>
  <c r="L24" i="27"/>
  <c r="K24" i="27"/>
  <c r="H24" i="27"/>
  <c r="E24" i="27"/>
  <c r="B24" i="27"/>
  <c r="R23" i="27"/>
  <c r="Q23" i="27"/>
  <c r="O23" i="27"/>
  <c r="N23" i="27"/>
  <c r="L23" i="27"/>
  <c r="K23" i="27"/>
  <c r="H23" i="27"/>
  <c r="E23" i="27"/>
  <c r="B23" i="27"/>
  <c r="R22" i="27"/>
  <c r="Q22" i="27"/>
  <c r="O22" i="27"/>
  <c r="N22" i="27"/>
  <c r="L22" i="27"/>
  <c r="K22" i="27"/>
  <c r="H22" i="27"/>
  <c r="E22" i="27"/>
  <c r="B22" i="27"/>
  <c r="R21" i="27"/>
  <c r="Q21" i="27"/>
  <c r="O21" i="27"/>
  <c r="N21" i="27"/>
  <c r="L21" i="27"/>
  <c r="K21" i="27"/>
  <c r="H21" i="27"/>
  <c r="E21" i="27"/>
  <c r="B21" i="27"/>
  <c r="R20" i="27"/>
  <c r="Q20" i="27"/>
  <c r="O20" i="27"/>
  <c r="N20" i="27"/>
  <c r="L20" i="27"/>
  <c r="K20" i="27"/>
  <c r="H20" i="27"/>
  <c r="E20" i="27"/>
  <c r="B20" i="27"/>
  <c r="R19" i="27"/>
  <c r="Q19" i="27"/>
  <c r="O19" i="27"/>
  <c r="N19" i="27"/>
  <c r="L19" i="27"/>
  <c r="K19" i="27"/>
  <c r="H19" i="27"/>
  <c r="E19" i="27"/>
  <c r="B19" i="27"/>
  <c r="R18" i="27"/>
  <c r="Q18" i="27"/>
  <c r="O18" i="27"/>
  <c r="N18" i="27"/>
  <c r="L18" i="27"/>
  <c r="K18" i="27"/>
  <c r="H18" i="27"/>
  <c r="E18" i="27"/>
  <c r="B18" i="27"/>
  <c r="R17" i="27"/>
  <c r="Q17" i="27"/>
  <c r="O17" i="27"/>
  <c r="N17" i="27"/>
  <c r="L17" i="27"/>
  <c r="K17" i="27"/>
  <c r="H17" i="27"/>
  <c r="E17" i="27"/>
  <c r="B17" i="27"/>
  <c r="R16" i="27"/>
  <c r="Q16" i="27"/>
  <c r="O16" i="27"/>
  <c r="N16" i="27"/>
  <c r="L16" i="27"/>
  <c r="K16" i="27"/>
  <c r="H16" i="27"/>
  <c r="E16" i="27"/>
  <c r="B16" i="27"/>
  <c r="R15" i="27"/>
  <c r="Q15" i="27"/>
  <c r="O15" i="27"/>
  <c r="N15" i="27"/>
  <c r="L15" i="27"/>
  <c r="K15" i="27"/>
  <c r="H15" i="27"/>
  <c r="E15" i="27"/>
  <c r="B15" i="27"/>
  <c r="R14" i="27"/>
  <c r="Q14" i="27"/>
  <c r="O14" i="27"/>
  <c r="N14" i="27"/>
  <c r="L14" i="27"/>
  <c r="K14" i="27"/>
  <c r="H14" i="27"/>
  <c r="E14" i="27"/>
  <c r="B14" i="27"/>
  <c r="R13" i="27"/>
  <c r="Q13" i="27"/>
  <c r="O13" i="27"/>
  <c r="N13" i="27"/>
  <c r="L13" i="27"/>
  <c r="K13" i="27"/>
  <c r="H13" i="27"/>
  <c r="E13" i="27"/>
  <c r="B13" i="27"/>
  <c r="R12" i="27"/>
  <c r="Q12" i="27"/>
  <c r="O12" i="27"/>
  <c r="N12" i="27"/>
  <c r="L12" i="27"/>
  <c r="K12" i="27"/>
  <c r="H12" i="27"/>
  <c r="E12" i="27"/>
  <c r="B12" i="27"/>
  <c r="R11" i="27"/>
  <c r="Q11" i="27"/>
  <c r="O11" i="27"/>
  <c r="N11" i="27"/>
  <c r="L11" i="27"/>
  <c r="K11" i="27"/>
  <c r="H11" i="27"/>
  <c r="E11" i="27"/>
  <c r="B11" i="27"/>
  <c r="R10" i="27"/>
  <c r="Q10" i="27"/>
  <c r="O10" i="27"/>
  <c r="N10" i="27"/>
  <c r="L10" i="27"/>
  <c r="K10" i="27"/>
  <c r="H10" i="27"/>
  <c r="E10" i="27"/>
  <c r="B10" i="27"/>
  <c r="R9" i="27"/>
  <c r="Q9" i="27"/>
  <c r="O9" i="27"/>
  <c r="N9" i="27"/>
  <c r="L9" i="27"/>
  <c r="K9" i="27"/>
  <c r="H9" i="27"/>
  <c r="E9" i="27"/>
  <c r="B9" i="27"/>
  <c r="R8" i="27"/>
  <c r="Q8" i="27"/>
  <c r="O8" i="27"/>
  <c r="N8" i="27"/>
  <c r="L8" i="27"/>
  <c r="K8" i="27"/>
  <c r="H8" i="27"/>
  <c r="E8" i="27"/>
  <c r="R7" i="27"/>
  <c r="Q7" i="27"/>
  <c r="O7" i="27"/>
  <c r="N7" i="27"/>
  <c r="L7" i="27"/>
  <c r="K7" i="27"/>
  <c r="H7" i="27"/>
  <c r="E7" i="27"/>
  <c r="R6" i="27"/>
  <c r="Q6" i="27"/>
  <c r="O6" i="27"/>
  <c r="N6" i="27"/>
  <c r="L6" i="27"/>
  <c r="K6" i="27"/>
  <c r="H6" i="27"/>
  <c r="E6" i="27"/>
  <c r="B6" i="27"/>
  <c r="R5" i="27"/>
  <c r="Q5" i="27"/>
  <c r="O5" i="27"/>
  <c r="N5" i="27"/>
  <c r="L5" i="27"/>
  <c r="K5" i="27"/>
  <c r="H5" i="27"/>
  <c r="E5" i="27"/>
  <c r="B5" i="27"/>
  <c r="M3" i="26" l="1"/>
  <c r="M3" i="23" l="1"/>
  <c r="M3" i="24" l="1"/>
</calcChain>
</file>

<file path=xl/sharedStrings.xml><?xml version="1.0" encoding="utf-8"?>
<sst xmlns="http://schemas.openxmlformats.org/spreadsheetml/2006/main" count="1375" uniqueCount="915">
  <si>
    <t>永豐高中</t>
    <phoneticPr fontId="2" type="noConversion"/>
  </si>
  <si>
    <t>輔仁大學</t>
    <phoneticPr fontId="2" type="noConversion"/>
  </si>
  <si>
    <t>長億高中</t>
    <phoneticPr fontId="2" type="noConversion"/>
  </si>
  <si>
    <t>隊伍</t>
    <phoneticPr fontId="2" type="noConversion"/>
  </si>
  <si>
    <t>中正高中</t>
    <phoneticPr fontId="2" type="noConversion"/>
  </si>
  <si>
    <t>台灣大學</t>
    <phoneticPr fontId="2" type="noConversion"/>
  </si>
  <si>
    <t>新北高工</t>
    <phoneticPr fontId="2" type="noConversion"/>
  </si>
  <si>
    <t>桃市劍會</t>
    <phoneticPr fontId="2" type="noConversion"/>
  </si>
  <si>
    <t>輔仁大學</t>
  </si>
  <si>
    <t>奧林擊劍</t>
  </si>
  <si>
    <t>長億高中</t>
  </si>
  <si>
    <t>趨勢科技</t>
  </si>
  <si>
    <t>詹森勝</t>
  </si>
  <si>
    <t>海洋大學</t>
  </si>
  <si>
    <t>台灣大學</t>
  </si>
  <si>
    <t>三重高中</t>
  </si>
  <si>
    <t>楊光國中小</t>
  </si>
  <si>
    <t>永豐高中</t>
  </si>
  <si>
    <t>邱顯煜</t>
  </si>
  <si>
    <t>陳奕宏</t>
  </si>
  <si>
    <t>銘傳大學</t>
  </si>
  <si>
    <t>陳璘儀</t>
  </si>
  <si>
    <t>CLINAME</t>
  </si>
  <si>
    <t>DATETIME</t>
  </si>
  <si>
    <t>DONEBY</t>
  </si>
  <si>
    <t>IPADDRESS</t>
  </si>
  <si>
    <t>APPVER</t>
  </si>
  <si>
    <t>RANDOM</t>
  </si>
  <si>
    <t>CHECKSUM</t>
  </si>
  <si>
    <t>ᕧᖀᕕᕾᕳᖅᖅᕻᕸᕻᕷᕶ</t>
  </si>
  <si>
    <t>ᕅᕁᕄᕃᕁᕄᕂᕃᕉᔲᔲᕃᕆᕌᕅᕂᕢᕟᔲᔺᕙᕟᕦᔽᕊᕌᕂᔻ</t>
  </si>
  <si>
    <t>ᕥᕦᕮᕝᖁᖈᕳᕵᖅᔲᕾᕻᖀ</t>
  </si>
  <si>
    <t>ᕦᕢᕗᕂᕄᕇᕈᕂᕓ</t>
  </si>
  <si>
    <t>ᕆᕀᕂᕀᕄᕀᕂ</t>
  </si>
  <si>
    <t>ᕆᕆᕈᕇ</t>
  </si>
  <si>
    <t>名次</t>
  </si>
  <si>
    <t>男銳</t>
  </si>
  <si>
    <t>男軍</t>
  </si>
  <si>
    <t>女銳</t>
  </si>
  <si>
    <t>女軍</t>
  </si>
  <si>
    <t>單位</t>
  </si>
  <si>
    <t>姓名</t>
  </si>
  <si>
    <t>新北高工</t>
  </si>
  <si>
    <t>中市劍隊</t>
  </si>
  <si>
    <t>放肆體能</t>
  </si>
  <si>
    <t>陳宏毅</t>
  </si>
  <si>
    <t>新屋高中</t>
  </si>
  <si>
    <t>彭咨燁</t>
  </si>
  <si>
    <t>文化大學</t>
  </si>
  <si>
    <t>吳筱梵</t>
  </si>
  <si>
    <t>郭芫伶</t>
  </si>
  <si>
    <t>李逸柔</t>
  </si>
  <si>
    <t>排名</t>
  </si>
  <si>
    <t>積分</t>
  </si>
  <si>
    <t>第一高分</t>
    <phoneticPr fontId="2" type="noConversion"/>
  </si>
  <si>
    <t>第二高分</t>
    <phoneticPr fontId="2" type="noConversion"/>
  </si>
  <si>
    <t>Total</t>
    <phoneticPr fontId="2" type="noConversion"/>
  </si>
  <si>
    <t>Total</t>
    <phoneticPr fontId="2" type="noConversion"/>
  </si>
  <si>
    <t>沈宗囿</t>
  </si>
  <si>
    <t>黃冠豪</t>
  </si>
  <si>
    <t>臺灣體大</t>
  </si>
  <si>
    <t>鬥魚擊劍</t>
    <phoneticPr fontId="2" type="noConversion"/>
  </si>
  <si>
    <t>板橋國中</t>
    <phoneticPr fontId="2" type="noConversion"/>
  </si>
  <si>
    <t>圓夢擊劍隊</t>
  </si>
  <si>
    <t>葉庭葵</t>
  </si>
  <si>
    <t>大安高工</t>
  </si>
  <si>
    <t>洪伯翰</t>
  </si>
  <si>
    <t>謝明賢</t>
  </si>
  <si>
    <t>葉文良</t>
  </si>
  <si>
    <t>彭耘浩</t>
  </si>
  <si>
    <t>梁浩文</t>
  </si>
  <si>
    <t>翁云軒</t>
  </si>
  <si>
    <t>吳承濬</t>
  </si>
  <si>
    <t>育成高中</t>
  </si>
  <si>
    <t>國立體大</t>
  </si>
  <si>
    <t>北市大</t>
  </si>
  <si>
    <t>鬥魚擊劍</t>
  </si>
  <si>
    <t>高市劍會</t>
  </si>
  <si>
    <t>桃市劍會</t>
  </si>
  <si>
    <t>內湖高工</t>
  </si>
  <si>
    <t>中正高中</t>
  </si>
  <si>
    <t>三民高中</t>
  </si>
  <si>
    <t>施卉柔</t>
  </si>
  <si>
    <t>陳郁欣</t>
  </si>
  <si>
    <t>林卉旻</t>
  </si>
  <si>
    <t>曾琇蕙</t>
  </si>
  <si>
    <t>林晏蓴</t>
  </si>
  <si>
    <t>鄭雅方</t>
  </si>
  <si>
    <t>徐若庭</t>
  </si>
  <si>
    <t>邱佳榆</t>
  </si>
  <si>
    <t>陳宣妤</t>
  </si>
  <si>
    <t>鄭雅文</t>
  </si>
  <si>
    <t>張佳鈴</t>
  </si>
  <si>
    <t>潘奕儒</t>
  </si>
  <si>
    <t>彭冠云</t>
  </si>
  <si>
    <t>曲宗玟</t>
  </si>
  <si>
    <t>賴玉婷</t>
  </si>
  <si>
    <t>任家萱</t>
  </si>
  <si>
    <t>傅姿晴</t>
  </si>
  <si>
    <t>王晴</t>
  </si>
  <si>
    <t>陳詠怡</t>
  </si>
  <si>
    <t>林祖赫</t>
  </si>
  <si>
    <t>高靖雲</t>
  </si>
  <si>
    <t>翁瑜君</t>
  </si>
  <si>
    <t>侯宜廷</t>
  </si>
  <si>
    <t>范筠茜</t>
  </si>
  <si>
    <t>蕭妤蓁</t>
  </si>
  <si>
    <t>王之珣</t>
  </si>
  <si>
    <t>李雅婷</t>
  </si>
  <si>
    <t>劉芸安</t>
  </si>
  <si>
    <t>李茗珉</t>
  </si>
  <si>
    <t>張依婷</t>
  </si>
  <si>
    <t>懷生國中</t>
  </si>
  <si>
    <t>劉宜瑄</t>
  </si>
  <si>
    <t>鄒心慈</t>
  </si>
  <si>
    <t>選拔積分</t>
    <phoneticPr fontId="2" type="noConversion"/>
  </si>
  <si>
    <t>帝翰擊劍</t>
  </si>
  <si>
    <t>楊書瑋</t>
  </si>
  <si>
    <t>選拔積分</t>
    <phoneticPr fontId="2" type="noConversion"/>
  </si>
  <si>
    <t>彭柏凱</t>
  </si>
  <si>
    <t>廖紾廷</t>
  </si>
  <si>
    <t>張雅萱</t>
  </si>
  <si>
    <t>邱郁文</t>
  </si>
  <si>
    <t>陳佑薇</t>
  </si>
  <si>
    <t>吳諼</t>
  </si>
  <si>
    <t>孫婉珍</t>
  </si>
  <si>
    <t>王芷宥</t>
  </si>
  <si>
    <t>王芃元</t>
  </si>
  <si>
    <t>張鈺培</t>
  </si>
  <si>
    <t>上官子娟</t>
  </si>
  <si>
    <t>松思琪</t>
  </si>
  <si>
    <t>立志中學國中部</t>
  </si>
  <si>
    <t>胡玟君</t>
  </si>
  <si>
    <t>中正國中</t>
    <phoneticPr fontId="2" type="noConversion"/>
  </si>
  <si>
    <t>竹縣劍會</t>
    <phoneticPr fontId="2" type="noConversion"/>
  </si>
  <si>
    <t>許勝閎</t>
  </si>
  <si>
    <t>周青煒</t>
  </si>
  <si>
    <t>吳瑞宸</t>
  </si>
  <si>
    <t>黃尹謙</t>
  </si>
  <si>
    <t>陳詠喨</t>
  </si>
  <si>
    <t>黃耀陞</t>
  </si>
  <si>
    <t>黃冠淇</t>
  </si>
  <si>
    <t>張晁維</t>
  </si>
  <si>
    <t>楊承恩</t>
  </si>
  <si>
    <t>郭章傑</t>
  </si>
  <si>
    <t>方彥清</t>
  </si>
  <si>
    <t>年度最新排名</t>
    <phoneticPr fontId="2" type="noConversion"/>
  </si>
  <si>
    <t>名次</t>
    <phoneticPr fontId="2" type="noConversion"/>
  </si>
  <si>
    <t>姓名</t>
    <phoneticPr fontId="2" type="noConversion"/>
  </si>
  <si>
    <t>總積分</t>
    <phoneticPr fontId="2" type="noConversion"/>
  </si>
  <si>
    <t>郭均祐</t>
    <phoneticPr fontId="2" type="noConversion"/>
  </si>
  <si>
    <t>歐豐銘</t>
    <phoneticPr fontId="2" type="noConversion"/>
  </si>
  <si>
    <t>王梓逵</t>
    <phoneticPr fontId="2" type="noConversion"/>
  </si>
  <si>
    <t>岳哲豪</t>
    <phoneticPr fontId="2" type="noConversion"/>
  </si>
  <si>
    <t>陳澤元</t>
    <phoneticPr fontId="2" type="noConversion"/>
  </si>
  <si>
    <t>徐碩廷</t>
    <phoneticPr fontId="2" type="noConversion"/>
  </si>
  <si>
    <t>陳弈通</t>
    <phoneticPr fontId="2" type="noConversion"/>
  </si>
  <si>
    <t>陳宥鈞</t>
    <phoneticPr fontId="2" type="noConversion"/>
  </si>
  <si>
    <t>劉印原</t>
    <phoneticPr fontId="2" type="noConversion"/>
  </si>
  <si>
    <t>顏靖呈</t>
    <phoneticPr fontId="2" type="noConversion"/>
  </si>
  <si>
    <t>王淳叡</t>
    <phoneticPr fontId="2" type="noConversion"/>
  </si>
  <si>
    <t>謝承晏</t>
    <phoneticPr fontId="2" type="noConversion"/>
  </si>
  <si>
    <t>陳致傑</t>
    <phoneticPr fontId="2" type="noConversion"/>
  </si>
  <si>
    <t>呂梓豪</t>
    <phoneticPr fontId="2" type="noConversion"/>
  </si>
  <si>
    <t>孫澈</t>
    <phoneticPr fontId="2" type="noConversion"/>
  </si>
  <si>
    <t>王永鑫</t>
    <phoneticPr fontId="2" type="noConversion"/>
  </si>
  <si>
    <t>黃子傑</t>
    <phoneticPr fontId="2" type="noConversion"/>
  </si>
  <si>
    <t>李杰宇</t>
    <phoneticPr fontId="2" type="noConversion"/>
  </si>
  <si>
    <t>陳德宇</t>
    <phoneticPr fontId="2" type="noConversion"/>
  </si>
  <si>
    <t>洪毓聰</t>
    <phoneticPr fontId="2" type="noConversion"/>
  </si>
  <si>
    <t>臺灣體大</t>
    <phoneticPr fontId="2" type="noConversion"/>
  </si>
  <si>
    <t>顏俊佑</t>
    <phoneticPr fontId="2" type="noConversion"/>
  </si>
  <si>
    <t>魏路德</t>
    <phoneticPr fontId="2" type="noConversion"/>
  </si>
  <si>
    <t>施篇</t>
    <phoneticPr fontId="2" type="noConversion"/>
  </si>
  <si>
    <t>薛家和</t>
    <phoneticPr fontId="2" type="noConversion"/>
  </si>
  <si>
    <t>林毅豪</t>
    <phoneticPr fontId="2" type="noConversion"/>
  </si>
  <si>
    <t>米力物流</t>
    <phoneticPr fontId="2" type="noConversion"/>
  </si>
  <si>
    <t>徐士評</t>
    <phoneticPr fontId="2" type="noConversion"/>
  </si>
  <si>
    <t>盧昱皓</t>
    <phoneticPr fontId="2" type="noConversion"/>
  </si>
  <si>
    <t>桃市劍會</t>
    <phoneticPr fontId="2" type="noConversion"/>
  </si>
  <si>
    <t>吳英杰</t>
    <phoneticPr fontId="2" type="noConversion"/>
  </si>
  <si>
    <t>陳韋辰</t>
    <phoneticPr fontId="2" type="noConversion"/>
  </si>
  <si>
    <t>潘彥綸</t>
    <phoneticPr fontId="2" type="noConversion"/>
  </si>
  <si>
    <t>侯彥濱</t>
    <phoneticPr fontId="2" type="noConversion"/>
  </si>
  <si>
    <t>黃彥勳</t>
    <phoneticPr fontId="2" type="noConversion"/>
  </si>
  <si>
    <t>黃献群</t>
    <phoneticPr fontId="2" type="noConversion"/>
  </si>
  <si>
    <t>黃德恩</t>
    <phoneticPr fontId="2" type="noConversion"/>
  </si>
  <si>
    <t>葉光晟</t>
    <phoneticPr fontId="2" type="noConversion"/>
  </si>
  <si>
    <t>蔡志雄</t>
    <phoneticPr fontId="2" type="noConversion"/>
  </si>
  <si>
    <t>戴郢宏</t>
    <phoneticPr fontId="2" type="noConversion"/>
  </si>
  <si>
    <t>黃彥愷</t>
    <phoneticPr fontId="2" type="noConversion"/>
  </si>
  <si>
    <t>高市劍會</t>
    <phoneticPr fontId="2" type="noConversion"/>
  </si>
  <si>
    <t>簡定緯</t>
    <phoneticPr fontId="2" type="noConversion"/>
  </si>
  <si>
    <t>蕭仲哲</t>
    <phoneticPr fontId="2" type="noConversion"/>
  </si>
  <si>
    <t>溪崑國中</t>
    <phoneticPr fontId="2" type="noConversion"/>
  </si>
  <si>
    <t>海洋大學</t>
    <phoneticPr fontId="2" type="noConversion"/>
  </si>
  <si>
    <t>L.C.Y</t>
    <phoneticPr fontId="2" type="noConversion"/>
  </si>
  <si>
    <t>年度最新排名</t>
    <phoneticPr fontId="2" type="noConversion"/>
  </si>
  <si>
    <t>名次</t>
    <phoneticPr fontId="2" type="noConversion"/>
  </si>
  <si>
    <t>隊伍</t>
    <phoneticPr fontId="2" type="noConversion"/>
  </si>
  <si>
    <t>姓名</t>
    <phoneticPr fontId="2" type="noConversion"/>
  </si>
  <si>
    <t>總積分</t>
    <phoneticPr fontId="2" type="noConversion"/>
  </si>
  <si>
    <t>帝翰擊劍</t>
    <phoneticPr fontId="2" type="noConversion"/>
  </si>
  <si>
    <t>鄭皓文</t>
    <phoneticPr fontId="2" type="noConversion"/>
  </si>
  <si>
    <t>許絜威</t>
    <phoneticPr fontId="2" type="noConversion"/>
  </si>
  <si>
    <t>國立體大</t>
    <phoneticPr fontId="2" type="noConversion"/>
  </si>
  <si>
    <t>徐敬文</t>
    <phoneticPr fontId="2" type="noConversion"/>
  </si>
  <si>
    <t>吳昱廷</t>
    <phoneticPr fontId="2" type="noConversion"/>
  </si>
  <si>
    <t>何至軒</t>
    <phoneticPr fontId="2" type="noConversion"/>
  </si>
  <si>
    <t>撼動擊劍</t>
    <phoneticPr fontId="2" type="noConversion"/>
  </si>
  <si>
    <t>吳士宏</t>
    <phoneticPr fontId="2" type="noConversion"/>
  </si>
  <si>
    <t>郭丁瑋</t>
    <phoneticPr fontId="2" type="noConversion"/>
  </si>
  <si>
    <t>育成高中</t>
    <phoneticPr fontId="2" type="noConversion"/>
  </si>
  <si>
    <t>銘傳大學</t>
    <phoneticPr fontId="2" type="noConversion"/>
  </si>
  <si>
    <t>左營高中</t>
    <phoneticPr fontId="2" type="noConversion"/>
  </si>
  <si>
    <t>劉雨其</t>
    <phoneticPr fontId="2" type="noConversion"/>
  </si>
  <si>
    <t>姚佑錡</t>
    <phoneticPr fontId="2" type="noConversion"/>
  </si>
  <si>
    <t>張博誠</t>
    <phoneticPr fontId="2" type="noConversion"/>
  </si>
  <si>
    <t>彭柏凱</t>
    <phoneticPr fontId="2" type="noConversion"/>
  </si>
  <si>
    <t>鍾明翰</t>
    <phoneticPr fontId="2" type="noConversion"/>
  </si>
  <si>
    <t>林柏臻</t>
    <phoneticPr fontId="2" type="noConversion"/>
  </si>
  <si>
    <t>莊力叡</t>
    <phoneticPr fontId="2" type="noConversion"/>
  </si>
  <si>
    <t>三重高中</t>
    <phoneticPr fontId="2" type="noConversion"/>
  </si>
  <si>
    <t>劉村隆</t>
    <phoneticPr fontId="2" type="noConversion"/>
  </si>
  <si>
    <t>台灣體大</t>
    <phoneticPr fontId="2" type="noConversion"/>
  </si>
  <si>
    <t>楊光國中小</t>
    <phoneticPr fontId="2" type="noConversion"/>
  </si>
  <si>
    <t>蘇暐喆</t>
    <phoneticPr fontId="2" type="noConversion"/>
  </si>
  <si>
    <t>詹翔宇</t>
    <phoneticPr fontId="2" type="noConversion"/>
  </si>
  <si>
    <t>東吳大學</t>
    <phoneticPr fontId="2" type="noConversion"/>
  </si>
  <si>
    <t>任鈞</t>
    <phoneticPr fontId="2" type="noConversion"/>
  </si>
  <si>
    <t>王柏霖</t>
    <phoneticPr fontId="2" type="noConversion"/>
  </si>
  <si>
    <t>王莉甯</t>
    <phoneticPr fontId="2" type="noConversion"/>
  </si>
  <si>
    <t>丁儒嫙</t>
    <phoneticPr fontId="2" type="noConversion"/>
  </si>
  <si>
    <t>林育葳</t>
    <phoneticPr fontId="2" type="noConversion"/>
  </si>
  <si>
    <t>黃璿凌</t>
    <phoneticPr fontId="2" type="noConversion"/>
  </si>
  <si>
    <t>林韡庭</t>
    <phoneticPr fontId="2" type="noConversion"/>
  </si>
  <si>
    <t>陳致芬</t>
    <phoneticPr fontId="2" type="noConversion"/>
  </si>
  <si>
    <t>石牌國中</t>
    <phoneticPr fontId="2" type="noConversion"/>
  </si>
  <si>
    <t>奧林擊劍</t>
    <phoneticPr fontId="2" type="noConversion"/>
  </si>
  <si>
    <t>蔡涵恩</t>
    <phoneticPr fontId="2" type="noConversion"/>
  </si>
  <si>
    <t>李家媃</t>
    <phoneticPr fontId="2" type="noConversion"/>
  </si>
  <si>
    <t xml:space="preserve">張哲維 </t>
  </si>
  <si>
    <t>陳佑萱</t>
    <phoneticPr fontId="2" type="noConversion"/>
  </si>
  <si>
    <t>蕭晨嵐</t>
    <phoneticPr fontId="2" type="noConversion"/>
  </si>
  <si>
    <t>朱芷葳</t>
    <phoneticPr fontId="2" type="noConversion"/>
  </si>
  <si>
    <t>金郁芳</t>
    <phoneticPr fontId="2" type="noConversion"/>
  </si>
  <si>
    <t>108-3名</t>
  </si>
  <si>
    <t>108-3積</t>
  </si>
  <si>
    <t>李欣</t>
    <phoneticPr fontId="2" type="noConversion"/>
  </si>
  <si>
    <t>莊湘蓁</t>
    <phoneticPr fontId="2" type="noConversion"/>
  </si>
  <si>
    <t>中國文化大學</t>
  </si>
  <si>
    <t>中正國中</t>
  </si>
  <si>
    <t>游苙鈞</t>
    <phoneticPr fontId="2" type="noConversion"/>
  </si>
  <si>
    <t>新竹擊劍</t>
  </si>
  <si>
    <t>木下天</t>
  </si>
  <si>
    <t>洪莉翔</t>
  </si>
  <si>
    <t>蔡瑀琳</t>
  </si>
  <si>
    <t>汪湘君</t>
  </si>
  <si>
    <t>王小雪</t>
  </si>
  <si>
    <t>鬥魚擊劍</t>
    <phoneticPr fontId="2" type="noConversion"/>
  </si>
  <si>
    <t>台中市</t>
    <phoneticPr fontId="2" type="noConversion"/>
  </si>
  <si>
    <t>桃市劍會</t>
    <phoneticPr fontId="2" type="noConversion"/>
  </si>
  <si>
    <t>新明高中</t>
    <phoneticPr fontId="2" type="noConversion"/>
  </si>
  <si>
    <t>育成高中</t>
    <phoneticPr fontId="2" type="noConversion"/>
  </si>
  <si>
    <t>東大附中</t>
    <phoneticPr fontId="2" type="noConversion"/>
  </si>
  <si>
    <t>航空技術學院</t>
    <phoneticPr fontId="2" type="noConversion"/>
  </si>
  <si>
    <t>政大擊劍</t>
    <phoneticPr fontId="2" type="noConversion"/>
  </si>
  <si>
    <t>臺東商職</t>
    <phoneticPr fontId="2" type="noConversion"/>
  </si>
  <si>
    <t>圓夢擊劍隊</t>
    <phoneticPr fontId="2" type="noConversion"/>
  </si>
  <si>
    <t>劉威廷</t>
  </si>
  <si>
    <t>陳可宙</t>
  </si>
  <si>
    <t>張晉齊</t>
  </si>
  <si>
    <t>蔣官峰</t>
  </si>
  <si>
    <t>陳其鴻</t>
  </si>
  <si>
    <t>簡世睿</t>
  </si>
  <si>
    <t>邱寅騰</t>
  </si>
  <si>
    <t>李浩君</t>
  </si>
  <si>
    <t>李渰皓</t>
  </si>
  <si>
    <t>田介明</t>
  </si>
  <si>
    <t>吳守濂</t>
  </si>
  <si>
    <t>新北高工</t>
    <phoneticPr fontId="2" type="noConversion"/>
  </si>
  <si>
    <t>內湖高工</t>
    <phoneticPr fontId="2" type="noConversion"/>
  </si>
  <si>
    <t>南投縣</t>
    <phoneticPr fontId="2" type="noConversion"/>
  </si>
  <si>
    <t>溪崑國中</t>
    <phoneticPr fontId="2" type="noConversion"/>
  </si>
  <si>
    <t>輔仁大學</t>
    <phoneticPr fontId="2" type="noConversion"/>
  </si>
  <si>
    <t>中國文化大學</t>
    <phoneticPr fontId="2" type="noConversion"/>
  </si>
  <si>
    <t>潘立崴</t>
    <phoneticPr fontId="2" type="noConversion"/>
  </si>
  <si>
    <t>羅懷凱</t>
    <phoneticPr fontId="2" type="noConversion"/>
  </si>
  <si>
    <t>劉承峰</t>
    <phoneticPr fontId="2" type="noConversion"/>
  </si>
  <si>
    <t>蔣其叡</t>
    <phoneticPr fontId="2" type="noConversion"/>
  </si>
  <si>
    <t>張善泓</t>
    <phoneticPr fontId="2" type="noConversion"/>
  </si>
  <si>
    <t>臺東體中</t>
    <phoneticPr fontId="2" type="noConversion"/>
  </si>
  <si>
    <t>109-1名</t>
    <phoneticPr fontId="2" type="noConversion"/>
  </si>
  <si>
    <t>109-1積</t>
    <phoneticPr fontId="2" type="noConversion"/>
  </si>
  <si>
    <t>辰記國際</t>
  </si>
  <si>
    <t>陳宗霖</t>
    <phoneticPr fontId="2" type="noConversion"/>
  </si>
  <si>
    <t>莊博宇</t>
    <phoneticPr fontId="2" type="noConversion"/>
  </si>
  <si>
    <t>蘇文憲</t>
    <phoneticPr fontId="2" type="noConversion"/>
  </si>
  <si>
    <t>吳祥慶</t>
    <phoneticPr fontId="2" type="noConversion"/>
  </si>
  <si>
    <t>丁泓剴</t>
    <phoneticPr fontId="2" type="noConversion"/>
  </si>
  <si>
    <t>謝易</t>
    <phoneticPr fontId="2" type="noConversion"/>
  </si>
  <si>
    <t>柳其鴻</t>
    <phoneticPr fontId="2" type="noConversion"/>
  </si>
  <si>
    <t>吳俊明</t>
    <phoneticPr fontId="2" type="noConversion"/>
  </si>
  <si>
    <t>方廷瑋</t>
    <phoneticPr fontId="2" type="noConversion"/>
  </si>
  <si>
    <t>田杰騰</t>
    <phoneticPr fontId="2" type="noConversion"/>
  </si>
  <si>
    <t>張育誠</t>
    <phoneticPr fontId="2" type="noConversion"/>
  </si>
  <si>
    <t>廖紹齊</t>
    <phoneticPr fontId="2" type="noConversion"/>
  </si>
  <si>
    <t>謝博先</t>
    <phoneticPr fontId="2" type="noConversion"/>
  </si>
  <si>
    <t>周和忠</t>
    <phoneticPr fontId="2" type="noConversion"/>
  </si>
  <si>
    <t>黃金湶</t>
    <phoneticPr fontId="2" type="noConversion"/>
  </si>
  <si>
    <t>黎淳宏</t>
    <phoneticPr fontId="2" type="noConversion"/>
  </si>
  <si>
    <t>張哲</t>
    <phoneticPr fontId="2" type="noConversion"/>
  </si>
  <si>
    <t>李偉豪</t>
    <phoneticPr fontId="2" type="noConversion"/>
  </si>
  <si>
    <t>葉建華</t>
    <phoneticPr fontId="2" type="noConversion"/>
  </si>
  <si>
    <t>張偉群</t>
    <phoneticPr fontId="2" type="noConversion"/>
  </si>
  <si>
    <t>汪逸暘</t>
    <phoneticPr fontId="2" type="noConversion"/>
  </si>
  <si>
    <t>林彥佑</t>
    <phoneticPr fontId="2" type="noConversion"/>
  </si>
  <si>
    <t>顏靖呈</t>
    <phoneticPr fontId="2" type="noConversion"/>
  </si>
  <si>
    <t>林仲瑋</t>
    <phoneticPr fontId="2" type="noConversion"/>
  </si>
  <si>
    <t>陳中錦</t>
    <phoneticPr fontId="2" type="noConversion"/>
  </si>
  <si>
    <t>徐君宇</t>
    <phoneticPr fontId="2" type="noConversion"/>
  </si>
  <si>
    <t>黃永彤</t>
    <phoneticPr fontId="2" type="noConversion"/>
  </si>
  <si>
    <t>黃崇翰</t>
    <phoneticPr fontId="2" type="noConversion"/>
  </si>
  <si>
    <t>黃國峰</t>
    <phoneticPr fontId="2" type="noConversion"/>
  </si>
  <si>
    <t>張庭綸</t>
    <phoneticPr fontId="2" type="noConversion"/>
  </si>
  <si>
    <t>陳兪帆</t>
    <phoneticPr fontId="2" type="noConversion"/>
  </si>
  <si>
    <t>林宏曄</t>
    <phoneticPr fontId="2" type="noConversion"/>
  </si>
  <si>
    <t>賴沛亞</t>
    <phoneticPr fontId="2" type="noConversion"/>
  </si>
  <si>
    <t>莊森富</t>
    <phoneticPr fontId="2" type="noConversion"/>
  </si>
  <si>
    <t>傅志平</t>
    <phoneticPr fontId="2" type="noConversion"/>
  </si>
  <si>
    <t>陳傳捷</t>
    <phoneticPr fontId="2" type="noConversion"/>
  </si>
  <si>
    <t>張宗凱</t>
    <phoneticPr fontId="2" type="noConversion"/>
  </si>
  <si>
    <t>陳冠毓</t>
    <phoneticPr fontId="2" type="noConversion"/>
  </si>
  <si>
    <t>林瑛鐘</t>
    <phoneticPr fontId="2" type="noConversion"/>
  </si>
  <si>
    <t>顏卲穎</t>
    <phoneticPr fontId="2" type="noConversion"/>
  </si>
  <si>
    <t>謝承栩</t>
    <phoneticPr fontId="2" type="noConversion"/>
  </si>
  <si>
    <t>蔡鎔宇</t>
    <phoneticPr fontId="2" type="noConversion"/>
  </si>
  <si>
    <t>林子寬</t>
    <phoneticPr fontId="2" type="noConversion"/>
  </si>
  <si>
    <t>俞志豪</t>
    <phoneticPr fontId="2" type="noConversion"/>
  </si>
  <si>
    <t>顏毓寬</t>
    <phoneticPr fontId="2" type="noConversion"/>
  </si>
  <si>
    <t>范濬麟</t>
    <phoneticPr fontId="2" type="noConversion"/>
  </si>
  <si>
    <t>沈裕天</t>
    <phoneticPr fontId="2" type="noConversion"/>
  </si>
  <si>
    <t>金時聿</t>
    <phoneticPr fontId="2" type="noConversion"/>
  </si>
  <si>
    <t>歐昆憲</t>
    <phoneticPr fontId="2" type="noConversion"/>
  </si>
  <si>
    <t>黃尹謙</t>
    <phoneticPr fontId="2" type="noConversion"/>
  </si>
  <si>
    <t>林炳宏</t>
    <phoneticPr fontId="2" type="noConversion"/>
  </si>
  <si>
    <t xml:space="preserve">徐浩 </t>
    <phoneticPr fontId="2" type="noConversion"/>
  </si>
  <si>
    <t>林湧哲</t>
    <phoneticPr fontId="2" type="noConversion"/>
  </si>
  <si>
    <t>徐宏杰</t>
    <phoneticPr fontId="2" type="noConversion"/>
  </si>
  <si>
    <t>馬嵩哲</t>
    <phoneticPr fontId="2" type="noConversion"/>
  </si>
  <si>
    <t>蘇志宗</t>
    <phoneticPr fontId="2" type="noConversion"/>
  </si>
  <si>
    <t>林韋宸</t>
    <phoneticPr fontId="2" type="noConversion"/>
  </si>
  <si>
    <t>何宸安</t>
    <phoneticPr fontId="2" type="noConversion"/>
  </si>
  <si>
    <t>邱盛華</t>
    <phoneticPr fontId="2" type="noConversion"/>
  </si>
  <si>
    <t>王淳叡</t>
    <phoneticPr fontId="2" type="noConversion"/>
  </si>
  <si>
    <t>鄭宇傑</t>
    <phoneticPr fontId="2" type="noConversion"/>
  </si>
  <si>
    <t>陳旭鵬</t>
    <phoneticPr fontId="2" type="noConversion"/>
  </si>
  <si>
    <t>張笙祐</t>
    <phoneticPr fontId="2" type="noConversion"/>
  </si>
  <si>
    <t>彭浚詠</t>
    <phoneticPr fontId="2" type="noConversion"/>
  </si>
  <si>
    <t>金存澤</t>
    <phoneticPr fontId="2" type="noConversion"/>
  </si>
  <si>
    <t>林志豪</t>
    <phoneticPr fontId="2" type="noConversion"/>
  </si>
  <si>
    <t>萌克</t>
    <phoneticPr fontId="2" type="noConversion"/>
  </si>
  <si>
    <t>黃堯焜</t>
    <phoneticPr fontId="2" type="noConversion"/>
  </si>
  <si>
    <t>林啟翔</t>
    <phoneticPr fontId="2" type="noConversion"/>
  </si>
  <si>
    <t>林祖熙</t>
    <phoneticPr fontId="2" type="noConversion"/>
  </si>
  <si>
    <t>余倢祐</t>
    <phoneticPr fontId="2" type="noConversion"/>
  </si>
  <si>
    <t>陳煒捷</t>
    <phoneticPr fontId="2" type="noConversion"/>
  </si>
  <si>
    <t>吳童軒</t>
    <phoneticPr fontId="2" type="noConversion"/>
  </si>
  <si>
    <t>闕志安</t>
    <phoneticPr fontId="2" type="noConversion"/>
  </si>
  <si>
    <t>高雄劍會</t>
    <phoneticPr fontId="2" type="noConversion"/>
  </si>
  <si>
    <t>鄧吉善</t>
    <phoneticPr fontId="2" type="noConversion"/>
  </si>
  <si>
    <t>施昱綸</t>
    <phoneticPr fontId="2" type="noConversion"/>
  </si>
  <si>
    <t>金瑞奇</t>
    <phoneticPr fontId="2" type="noConversion"/>
  </si>
  <si>
    <t>吳盛文</t>
    <phoneticPr fontId="2" type="noConversion"/>
  </si>
  <si>
    <t>蘇勇丞</t>
    <phoneticPr fontId="2" type="noConversion"/>
  </si>
  <si>
    <t>北市大</t>
    <phoneticPr fontId="2" type="noConversion"/>
  </si>
  <si>
    <t>葉哲瑋</t>
    <phoneticPr fontId="2" type="noConversion"/>
  </si>
  <si>
    <t>謝鎮澤</t>
    <phoneticPr fontId="2" type="noConversion"/>
  </si>
  <si>
    <t>楊宜鼎</t>
    <phoneticPr fontId="2" type="noConversion"/>
  </si>
  <si>
    <t>新北高工</t>
    <phoneticPr fontId="2" type="noConversion"/>
  </si>
  <si>
    <t>黃翊展</t>
    <phoneticPr fontId="2" type="noConversion"/>
  </si>
  <si>
    <t>林敬洋</t>
    <phoneticPr fontId="2" type="noConversion"/>
  </si>
  <si>
    <t>SHKOLA Andrey</t>
    <phoneticPr fontId="2" type="noConversion"/>
  </si>
  <si>
    <t>林書玄</t>
    <phoneticPr fontId="2" type="noConversion"/>
  </si>
  <si>
    <t>永豐高中</t>
    <phoneticPr fontId="2" type="noConversion"/>
  </si>
  <si>
    <t>李邦佑</t>
    <phoneticPr fontId="2" type="noConversion"/>
  </si>
  <si>
    <t>吳君浩</t>
    <phoneticPr fontId="2" type="noConversion"/>
  </si>
  <si>
    <t>曾郁閔</t>
    <phoneticPr fontId="2" type="noConversion"/>
  </si>
  <si>
    <t>劉世宏</t>
    <phoneticPr fontId="2" type="noConversion"/>
  </si>
  <si>
    <t>李育丞</t>
    <phoneticPr fontId="2" type="noConversion"/>
  </si>
  <si>
    <t>林柏翔</t>
    <phoneticPr fontId="2" type="noConversion"/>
  </si>
  <si>
    <t>黃立言</t>
    <phoneticPr fontId="2" type="noConversion"/>
  </si>
  <si>
    <t>陳柏恩</t>
    <phoneticPr fontId="2" type="noConversion"/>
  </si>
  <si>
    <t>許芼源</t>
    <phoneticPr fontId="2" type="noConversion"/>
  </si>
  <si>
    <t>葉家斌</t>
    <phoneticPr fontId="2" type="noConversion"/>
  </si>
  <si>
    <t>林哲群</t>
    <phoneticPr fontId="2" type="noConversion"/>
  </si>
  <si>
    <t>簡呈諭</t>
    <phoneticPr fontId="2" type="noConversion"/>
  </si>
  <si>
    <t>梁昱傑</t>
    <phoneticPr fontId="2" type="noConversion"/>
  </si>
  <si>
    <t>中正高中</t>
    <phoneticPr fontId="2" type="noConversion"/>
  </si>
  <si>
    <t>洪紹瑜</t>
    <phoneticPr fontId="2" type="noConversion"/>
  </si>
  <si>
    <t>懷生國中</t>
    <phoneticPr fontId="2" type="noConversion"/>
  </si>
  <si>
    <t>陳品叡</t>
    <phoneticPr fontId="2" type="noConversion"/>
  </si>
  <si>
    <t>張銘鈞</t>
    <phoneticPr fontId="2" type="noConversion"/>
  </si>
  <si>
    <t>政大擊劍校隊</t>
    <phoneticPr fontId="2" type="noConversion"/>
  </si>
  <si>
    <t>吳宇翔</t>
    <phoneticPr fontId="2" type="noConversion"/>
  </si>
  <si>
    <t>賴均祐</t>
    <phoneticPr fontId="2" type="noConversion"/>
  </si>
  <si>
    <t>簡傑</t>
    <phoneticPr fontId="2" type="noConversion"/>
  </si>
  <si>
    <t>梁建文</t>
    <phoneticPr fontId="2" type="noConversion"/>
  </si>
  <si>
    <t>張家睿</t>
    <phoneticPr fontId="2" type="noConversion"/>
  </si>
  <si>
    <t>朱柏諺</t>
    <phoneticPr fontId="2" type="noConversion"/>
  </si>
  <si>
    <t>謝文皓</t>
    <phoneticPr fontId="2" type="noConversion"/>
  </si>
  <si>
    <t>郝賢鈞</t>
    <phoneticPr fontId="2" type="noConversion"/>
  </si>
  <si>
    <t>陳昰守</t>
    <phoneticPr fontId="2" type="noConversion"/>
  </si>
  <si>
    <t>邱元宏</t>
    <phoneticPr fontId="2" type="noConversion"/>
  </si>
  <si>
    <t>張凱彥</t>
    <phoneticPr fontId="2" type="noConversion"/>
  </si>
  <si>
    <t>潘曀筌</t>
    <phoneticPr fontId="2" type="noConversion"/>
  </si>
  <si>
    <t>黃梓豪</t>
    <phoneticPr fontId="2" type="noConversion"/>
  </si>
  <si>
    <t>鍾國翊</t>
    <phoneticPr fontId="2" type="noConversion"/>
  </si>
  <si>
    <t>吳宥杰</t>
    <phoneticPr fontId="2" type="noConversion"/>
  </si>
  <si>
    <t>永豐高中</t>
    <phoneticPr fontId="2" type="noConversion"/>
  </si>
  <si>
    <t>吳逸杰</t>
    <phoneticPr fontId="2" type="noConversion"/>
  </si>
  <si>
    <t>易聖凱</t>
    <phoneticPr fontId="2" type="noConversion"/>
  </si>
  <si>
    <t>鍾奇勳</t>
    <phoneticPr fontId="2" type="noConversion"/>
  </si>
  <si>
    <t>陳智昊</t>
    <phoneticPr fontId="2" type="noConversion"/>
  </si>
  <si>
    <t>張之宇</t>
    <phoneticPr fontId="2" type="noConversion"/>
  </si>
  <si>
    <t>陳毅勳</t>
    <phoneticPr fontId="2" type="noConversion"/>
  </si>
  <si>
    <t>王柏豪</t>
    <phoneticPr fontId="2" type="noConversion"/>
  </si>
  <si>
    <t>彭鈺傑</t>
    <phoneticPr fontId="2" type="noConversion"/>
  </si>
  <si>
    <t>臺東體中</t>
    <phoneticPr fontId="2" type="noConversion"/>
  </si>
  <si>
    <t>鄭智恩</t>
    <phoneticPr fontId="2" type="noConversion"/>
  </si>
  <si>
    <t>余德俊</t>
    <phoneticPr fontId="2" type="noConversion"/>
  </si>
  <si>
    <t>李亦淳</t>
    <phoneticPr fontId="2" type="noConversion"/>
  </si>
  <si>
    <t>張立人</t>
    <phoneticPr fontId="2" type="noConversion"/>
  </si>
  <si>
    <t>林伯翰</t>
    <phoneticPr fontId="2" type="noConversion"/>
  </si>
  <si>
    <t>歐世靖</t>
    <phoneticPr fontId="2" type="noConversion"/>
  </si>
  <si>
    <t>林財禎</t>
    <phoneticPr fontId="2" type="noConversion"/>
  </si>
  <si>
    <t>高甫</t>
    <phoneticPr fontId="2" type="noConversion"/>
  </si>
  <si>
    <t>謝昕翰</t>
    <phoneticPr fontId="2" type="noConversion"/>
  </si>
  <si>
    <t>陳冠維</t>
    <phoneticPr fontId="2" type="noConversion"/>
  </si>
  <si>
    <t>林泓君</t>
    <phoneticPr fontId="2" type="noConversion"/>
  </si>
  <si>
    <t>中正高中</t>
    <phoneticPr fontId="2" type="noConversion"/>
  </si>
  <si>
    <t>鑫銳擊劍</t>
    <phoneticPr fontId="2" type="noConversion"/>
  </si>
  <si>
    <t>大榮中學</t>
    <phoneticPr fontId="2" type="noConversion"/>
  </si>
  <si>
    <t>中正高中</t>
    <phoneticPr fontId="2" type="noConversion"/>
  </si>
  <si>
    <t>臺灣體大</t>
    <phoneticPr fontId="2" type="noConversion"/>
  </si>
  <si>
    <t>宜蘭大學</t>
    <phoneticPr fontId="2" type="noConversion"/>
  </si>
  <si>
    <t>關西高中</t>
    <phoneticPr fontId="2" type="noConversion"/>
  </si>
  <si>
    <t>新竹擊劍</t>
    <phoneticPr fontId="2" type="noConversion"/>
  </si>
  <si>
    <t>臺東體中</t>
    <phoneticPr fontId="2" type="noConversion"/>
  </si>
  <si>
    <t>撼動擊劍</t>
    <phoneticPr fontId="2" type="noConversion"/>
  </si>
  <si>
    <t>鬥魚擊劍</t>
    <phoneticPr fontId="2" type="noConversion"/>
  </si>
  <si>
    <t>L.C.Y</t>
    <phoneticPr fontId="2" type="noConversion"/>
  </si>
  <si>
    <t>大榮中學</t>
    <phoneticPr fontId="2" type="noConversion"/>
  </si>
  <si>
    <t>長億高中</t>
    <phoneticPr fontId="2" type="noConversion"/>
  </si>
  <si>
    <t>台灣大學</t>
    <phoneticPr fontId="2" type="noConversion"/>
  </si>
  <si>
    <t>陳宣豪</t>
  </si>
  <si>
    <t>李承儒</t>
  </si>
  <si>
    <t>鄭耘非</t>
  </si>
  <si>
    <t>葉冠志</t>
  </si>
  <si>
    <t>孫翊銓</t>
  </si>
  <si>
    <t>曾柏勳</t>
  </si>
  <si>
    <t>余享叡</t>
  </si>
  <si>
    <t>羅柏森</t>
  </si>
  <si>
    <t>莊哲谼</t>
  </si>
  <si>
    <t>李冠磊</t>
  </si>
  <si>
    <t>宋康寧</t>
  </si>
  <si>
    <t>林樂祠</t>
  </si>
  <si>
    <t>詹博鈞</t>
  </si>
  <si>
    <t>邱乙恆</t>
  </si>
  <si>
    <t>曾富堉</t>
  </si>
  <si>
    <t>繁星擊劍</t>
  </si>
  <si>
    <t>兒少擊劍聯盟</t>
    <phoneticPr fontId="2" type="noConversion"/>
  </si>
  <si>
    <t>復興實驗中學</t>
  </si>
  <si>
    <t>誠正國中</t>
    <phoneticPr fontId="2" type="noConversion"/>
  </si>
  <si>
    <t>康乃薾麗喆小學</t>
    <phoneticPr fontId="2" type="noConversion"/>
  </si>
  <si>
    <t>CHEN,PO-HAN BORIS</t>
    <phoneticPr fontId="2" type="noConversion"/>
  </si>
  <si>
    <t>羅元均</t>
    <phoneticPr fontId="2" type="noConversion"/>
  </si>
  <si>
    <t>高暐綸</t>
    <phoneticPr fontId="2" type="noConversion"/>
  </si>
  <si>
    <t>吳承學</t>
    <phoneticPr fontId="2" type="noConversion"/>
  </si>
  <si>
    <t>郭展菘</t>
    <phoneticPr fontId="2" type="noConversion"/>
  </si>
  <si>
    <t>林宇辰</t>
    <phoneticPr fontId="2" type="noConversion"/>
  </si>
  <si>
    <t>鄭皓元</t>
    <phoneticPr fontId="2" type="noConversion"/>
  </si>
  <si>
    <t>陳奕達</t>
    <phoneticPr fontId="2" type="noConversion"/>
  </si>
  <si>
    <t>陳宗德</t>
    <phoneticPr fontId="2" type="noConversion"/>
  </si>
  <si>
    <t>健康護理大學</t>
    <phoneticPr fontId="2" type="noConversion"/>
  </si>
  <si>
    <t>林宇安</t>
    <phoneticPr fontId="2" type="noConversion"/>
  </si>
  <si>
    <t>吳易修</t>
    <phoneticPr fontId="2" type="noConversion"/>
  </si>
  <si>
    <t>鍾秉憲</t>
    <phoneticPr fontId="2" type="noConversion"/>
  </si>
  <si>
    <t>林仕頤</t>
    <phoneticPr fontId="2" type="noConversion"/>
  </si>
  <si>
    <t>蔣偉仁</t>
    <phoneticPr fontId="2" type="noConversion"/>
  </si>
  <si>
    <t>鄭旐元</t>
    <phoneticPr fontId="2" type="noConversion"/>
  </si>
  <si>
    <t>鐘奎恩</t>
    <phoneticPr fontId="2" type="noConversion"/>
  </si>
  <si>
    <t>邱述平</t>
    <phoneticPr fontId="2" type="noConversion"/>
  </si>
  <si>
    <t>陳貫中</t>
    <phoneticPr fontId="2" type="noConversion"/>
  </si>
  <si>
    <t>DFA</t>
    <phoneticPr fontId="2" type="noConversion"/>
  </si>
  <si>
    <t>李育泰</t>
    <phoneticPr fontId="2" type="noConversion"/>
  </si>
  <si>
    <t>劉東曜</t>
    <phoneticPr fontId="2" type="noConversion"/>
  </si>
  <si>
    <t>莊易宸</t>
    <phoneticPr fontId="2" type="noConversion"/>
  </si>
  <si>
    <t>黃宏育</t>
    <phoneticPr fontId="2" type="noConversion"/>
  </si>
  <si>
    <t>周學儀</t>
    <phoneticPr fontId="2" type="noConversion"/>
  </si>
  <si>
    <t>徐子洋</t>
    <phoneticPr fontId="2" type="noConversion"/>
  </si>
  <si>
    <t>林仲慶</t>
    <phoneticPr fontId="2" type="noConversion"/>
  </si>
  <si>
    <t>林孟彥</t>
    <phoneticPr fontId="2" type="noConversion"/>
  </si>
  <si>
    <t>鐘呈昀</t>
    <phoneticPr fontId="2" type="noConversion"/>
  </si>
  <si>
    <t>謝宏胤</t>
    <phoneticPr fontId="2" type="noConversion"/>
  </si>
  <si>
    <t>郭祐任</t>
    <phoneticPr fontId="2" type="noConversion"/>
  </si>
  <si>
    <t>陳洧鈞</t>
    <phoneticPr fontId="2" type="noConversion"/>
  </si>
  <si>
    <t>江伯勳</t>
    <phoneticPr fontId="2" type="noConversion"/>
  </si>
  <si>
    <t>吳冠廷</t>
    <phoneticPr fontId="2" type="noConversion"/>
  </si>
  <si>
    <t>陳靖沇</t>
    <phoneticPr fontId="2" type="noConversion"/>
  </si>
  <si>
    <t>葉文愷</t>
    <phoneticPr fontId="2" type="noConversion"/>
  </si>
  <si>
    <t>黃任清</t>
    <phoneticPr fontId="2" type="noConversion"/>
  </si>
  <si>
    <t>宋秉霖</t>
    <phoneticPr fontId="2" type="noConversion"/>
  </si>
  <si>
    <t>戴榮慶</t>
    <phoneticPr fontId="2" type="noConversion"/>
  </si>
  <si>
    <t>張家淳</t>
    <phoneticPr fontId="2" type="noConversion"/>
  </si>
  <si>
    <t>游子賢</t>
    <phoneticPr fontId="2" type="noConversion"/>
  </si>
  <si>
    <t>薛致佳</t>
    <phoneticPr fontId="2" type="noConversion"/>
  </si>
  <si>
    <t>蔡育政</t>
    <phoneticPr fontId="2" type="noConversion"/>
  </si>
  <si>
    <t>侯明芳</t>
    <phoneticPr fontId="2" type="noConversion"/>
  </si>
  <si>
    <t>李凱鑫</t>
    <phoneticPr fontId="2" type="noConversion"/>
  </si>
  <si>
    <t>徐禮俊</t>
    <phoneticPr fontId="2" type="noConversion"/>
  </si>
  <si>
    <t>開南大學</t>
  </si>
  <si>
    <t>新北高中</t>
  </si>
  <si>
    <t>石牌國中</t>
  </si>
  <si>
    <t>板橋國中</t>
  </si>
  <si>
    <t>雷淯茹</t>
    <phoneticPr fontId="2" type="noConversion"/>
  </si>
  <si>
    <t>楊謹蔓</t>
    <phoneticPr fontId="2" type="noConversion"/>
  </si>
  <si>
    <t>朴藝珍</t>
    <phoneticPr fontId="2" type="noConversion"/>
  </si>
  <si>
    <t>陳令翊</t>
    <phoneticPr fontId="2" type="noConversion"/>
  </si>
  <si>
    <t>CHEN.SHIUAN-AN SHANNON</t>
    <phoneticPr fontId="2" type="noConversion"/>
  </si>
  <si>
    <t>黃靖詞</t>
    <phoneticPr fontId="2" type="noConversion"/>
  </si>
  <si>
    <t>朱健瑜</t>
    <phoneticPr fontId="2" type="noConversion"/>
  </si>
  <si>
    <t>張芯</t>
    <phoneticPr fontId="2" type="noConversion"/>
  </si>
  <si>
    <t>卡德米</t>
    <phoneticPr fontId="2" type="noConversion"/>
  </si>
  <si>
    <t>唐子晴</t>
    <phoneticPr fontId="2" type="noConversion"/>
  </si>
  <si>
    <t>真宇擊劍</t>
    <phoneticPr fontId="2" type="noConversion"/>
  </si>
  <si>
    <t>李恩</t>
    <phoneticPr fontId="2" type="noConversion"/>
  </si>
  <si>
    <t>個人</t>
    <phoneticPr fontId="2" type="noConversion"/>
  </si>
  <si>
    <t>徐韶鈺</t>
    <phoneticPr fontId="2" type="noConversion"/>
  </si>
  <si>
    <t>楊馨靜</t>
    <phoneticPr fontId="2" type="noConversion"/>
  </si>
  <si>
    <t>林嘉瑜</t>
    <phoneticPr fontId="2" type="noConversion"/>
  </si>
  <si>
    <t>王念慈</t>
    <phoneticPr fontId="2" type="noConversion"/>
  </si>
  <si>
    <t>游鈺婷</t>
    <phoneticPr fontId="2" type="noConversion"/>
  </si>
  <si>
    <t>JJL FENCING CLUB</t>
    <phoneticPr fontId="2" type="noConversion"/>
  </si>
  <si>
    <t>蔡曉晴</t>
    <phoneticPr fontId="2" type="noConversion"/>
  </si>
  <si>
    <t>中山女高</t>
    <phoneticPr fontId="2" type="noConversion"/>
  </si>
  <si>
    <t>賴怡安</t>
    <phoneticPr fontId="2" type="noConversion"/>
  </si>
  <si>
    <t>呂怡瑩</t>
    <phoneticPr fontId="2" type="noConversion"/>
  </si>
  <si>
    <t>李雨婕</t>
    <phoneticPr fontId="2" type="noConversion"/>
  </si>
  <si>
    <t>呂盈瑩</t>
    <phoneticPr fontId="2" type="noConversion"/>
  </si>
  <si>
    <t>張曼莉</t>
    <phoneticPr fontId="2" type="noConversion"/>
  </si>
  <si>
    <t>林欣慧</t>
    <phoneticPr fontId="2" type="noConversion"/>
  </si>
  <si>
    <t>陳亦琪</t>
    <phoneticPr fontId="2" type="noConversion"/>
  </si>
  <si>
    <t>稅雪</t>
    <phoneticPr fontId="2" type="noConversion"/>
  </si>
  <si>
    <t>張家榕</t>
    <phoneticPr fontId="2" type="noConversion"/>
  </si>
  <si>
    <t>呂芸欣</t>
    <phoneticPr fontId="2" type="noConversion"/>
  </si>
  <si>
    <t>許辰卉</t>
    <phoneticPr fontId="2" type="noConversion"/>
  </si>
  <si>
    <t>撼動擊劍</t>
  </si>
  <si>
    <t>葉宥妤</t>
  </si>
  <si>
    <t>黃蘇愛</t>
  </si>
  <si>
    <t>朱芷萱</t>
  </si>
  <si>
    <t>葉姵君</t>
  </si>
  <si>
    <t>章靖</t>
  </si>
  <si>
    <t>劉沛妍</t>
  </si>
  <si>
    <t>謝芷芸</t>
  </si>
  <si>
    <t>金家綺</t>
  </si>
  <si>
    <t>巫紫菱</t>
  </si>
  <si>
    <t>白昀</t>
  </si>
  <si>
    <t>忠孝C社團</t>
  </si>
  <si>
    <t>徐湘芸</t>
  </si>
  <si>
    <t>鄧文晴</t>
  </si>
  <si>
    <t>金沚晞</t>
  </si>
  <si>
    <t>楊柔宣</t>
  </si>
  <si>
    <t>育成高中</t>
    <phoneticPr fontId="2" type="noConversion"/>
  </si>
  <si>
    <t>懷生國中</t>
    <phoneticPr fontId="2" type="noConversion"/>
  </si>
  <si>
    <t>新竹女中</t>
    <phoneticPr fontId="2" type="noConversion"/>
  </si>
  <si>
    <t>和平高中</t>
  </si>
  <si>
    <t>高雄女中</t>
  </si>
  <si>
    <t>長億高中</t>
    <phoneticPr fontId="2" type="noConversion"/>
  </si>
  <si>
    <t>政大擊劍校隊</t>
    <phoneticPr fontId="2" type="noConversion"/>
  </si>
  <si>
    <t>鬥魚擊劍</t>
    <phoneticPr fontId="2" type="noConversion"/>
  </si>
  <si>
    <t>左營高中</t>
    <phoneticPr fontId="2" type="noConversion"/>
  </si>
  <si>
    <t>修平科大</t>
    <phoneticPr fontId="2" type="noConversion"/>
  </si>
  <si>
    <t>海洋大學</t>
    <phoneticPr fontId="2" type="noConversion"/>
  </si>
  <si>
    <t>MICHAEL WU</t>
    <phoneticPr fontId="2" type="noConversion"/>
  </si>
  <si>
    <t>Samual PAPP</t>
    <phoneticPr fontId="2" type="noConversion"/>
  </si>
  <si>
    <t>Aaron Chen</t>
    <phoneticPr fontId="2" type="noConversion"/>
  </si>
  <si>
    <t>Calvin Shyu</t>
    <phoneticPr fontId="2" type="noConversion"/>
  </si>
  <si>
    <t>Renee WU</t>
    <phoneticPr fontId="2" type="noConversion"/>
  </si>
  <si>
    <t>男鈍</t>
    <phoneticPr fontId="2" type="noConversion"/>
  </si>
  <si>
    <t>女鈍</t>
    <phoneticPr fontId="2" type="noConversion"/>
  </si>
  <si>
    <t>109-2名</t>
  </si>
  <si>
    <t>109-2積</t>
  </si>
  <si>
    <t>洪少杰</t>
  </si>
  <si>
    <t>陳柏槐</t>
  </si>
  <si>
    <t>林逸前</t>
  </si>
  <si>
    <t>蘇俊嘉</t>
  </si>
  <si>
    <t>王玟棋</t>
  </si>
  <si>
    <t>張冬孟</t>
  </si>
  <si>
    <t>賴亮宇</t>
  </si>
  <si>
    <t>李柏昇</t>
  </si>
  <si>
    <t>連章序</t>
  </si>
  <si>
    <t>李隆翔</t>
  </si>
  <si>
    <t>徐輝宏</t>
  </si>
  <si>
    <t>吳逸杰</t>
  </si>
  <si>
    <t>長億高中</t>
    <phoneticPr fontId="2" type="noConversion"/>
  </si>
  <si>
    <t>盟諾士擊劍</t>
    <phoneticPr fontId="2" type="noConversion"/>
  </si>
  <si>
    <t>新北中正</t>
    <phoneticPr fontId="2" type="noConversion"/>
  </si>
  <si>
    <t>永豐高中</t>
    <phoneticPr fontId="2" type="noConversion"/>
  </si>
  <si>
    <t>繁星擊劍</t>
    <phoneticPr fontId="2" type="noConversion"/>
  </si>
  <si>
    <t>新竹擊劍</t>
    <phoneticPr fontId="2" type="noConversion"/>
  </si>
  <si>
    <t>鬥魚擊劍</t>
    <phoneticPr fontId="2" type="noConversion"/>
  </si>
  <si>
    <t>國立體大</t>
    <phoneticPr fontId="2" type="noConversion"/>
  </si>
  <si>
    <t>育成高中</t>
    <phoneticPr fontId="2" type="noConversion"/>
  </si>
  <si>
    <t>成德高中</t>
    <phoneticPr fontId="2" type="noConversion"/>
  </si>
  <si>
    <t>育成高中</t>
    <phoneticPr fontId="2" type="noConversion"/>
  </si>
  <si>
    <t>新屋高中</t>
    <phoneticPr fontId="2" type="noConversion"/>
  </si>
  <si>
    <t>SCA</t>
    <phoneticPr fontId="2" type="noConversion"/>
  </si>
  <si>
    <t>新竹劍會</t>
    <phoneticPr fontId="2" type="noConversion"/>
  </si>
  <si>
    <t>屏東縣</t>
  </si>
  <si>
    <t>張亞駿</t>
  </si>
  <si>
    <t>林生祥</t>
  </si>
  <si>
    <t>楊智仁</t>
  </si>
  <si>
    <t>賴君穎</t>
  </si>
  <si>
    <t>李俊徵</t>
  </si>
  <si>
    <t>南投縣</t>
  </si>
  <si>
    <t>政大道南隊</t>
  </si>
  <si>
    <t>楊凱帆</t>
  </si>
  <si>
    <t>邱奕銜</t>
  </si>
  <si>
    <t>新光聯隊</t>
  </si>
  <si>
    <t>黃國展</t>
  </si>
  <si>
    <t>林承佑</t>
  </si>
  <si>
    <t>劉燊鴻</t>
  </si>
  <si>
    <t>凃忠憶</t>
  </si>
  <si>
    <t>李讓</t>
  </si>
  <si>
    <t>白哲宇</t>
  </si>
  <si>
    <t>馮興華</t>
  </si>
  <si>
    <t>鍾奎恩</t>
  </si>
  <si>
    <t>陳冠凱</t>
  </si>
  <si>
    <t>粱品傑</t>
  </si>
  <si>
    <t>林子堯</t>
  </si>
  <si>
    <t>杜俊霖</t>
  </si>
  <si>
    <t>個人</t>
  </si>
  <si>
    <t>鄭鴻文</t>
  </si>
  <si>
    <t>黃威勝</t>
  </si>
  <si>
    <t>王明宇</t>
  </si>
  <si>
    <t>劉瀚文</t>
  </si>
  <si>
    <t>陳禹儒</t>
  </si>
  <si>
    <t>鄭旐元</t>
  </si>
  <si>
    <t>吳秉駿</t>
  </si>
  <si>
    <t>陳林侒</t>
  </si>
  <si>
    <t>張凱仲</t>
  </si>
  <si>
    <t>吳君唯</t>
  </si>
  <si>
    <t>王韋珽</t>
    <phoneticPr fontId="2" type="noConversion"/>
  </si>
  <si>
    <t>田宇耕</t>
    <phoneticPr fontId="2" type="noConversion"/>
  </si>
  <si>
    <t>周宜遠</t>
    <phoneticPr fontId="2" type="noConversion"/>
  </si>
  <si>
    <t>阮元鴻</t>
    <phoneticPr fontId="2" type="noConversion"/>
  </si>
  <si>
    <t>林弘</t>
    <phoneticPr fontId="2" type="noConversion"/>
  </si>
  <si>
    <t>邱聖軒</t>
    <phoneticPr fontId="2" type="noConversion"/>
  </si>
  <si>
    <t>梁品傑</t>
    <phoneticPr fontId="2" type="noConversion"/>
  </si>
  <si>
    <t>黃煥升</t>
    <phoneticPr fontId="2" type="noConversion"/>
  </si>
  <si>
    <t>藍朝修</t>
    <phoneticPr fontId="2" type="noConversion"/>
  </si>
  <si>
    <t>高市劍會</t>
    <phoneticPr fontId="2" type="noConversion"/>
  </si>
  <si>
    <t>擊劍人才培育協會</t>
  </si>
  <si>
    <t>擊劍人才培育協會</t>
    <phoneticPr fontId="2" type="noConversion"/>
  </si>
  <si>
    <t>辰記國際</t>
    <phoneticPr fontId="2" type="noConversion"/>
  </si>
  <si>
    <t>國立體大</t>
    <phoneticPr fontId="2" type="noConversion"/>
  </si>
  <si>
    <t>臺灣體大</t>
    <phoneticPr fontId="2" type="noConversion"/>
  </si>
  <si>
    <t>鬥魚擊劍</t>
    <phoneticPr fontId="2" type="noConversion"/>
  </si>
  <si>
    <t>海洋大學</t>
    <phoneticPr fontId="2" type="noConversion"/>
  </si>
  <si>
    <t>臺北市</t>
  </si>
  <si>
    <t>臺北市</t>
    <phoneticPr fontId="2" type="noConversion"/>
  </si>
  <si>
    <t>梓官國中</t>
  </si>
  <si>
    <t>桃市擊會</t>
  </si>
  <si>
    <t>高市擊會</t>
  </si>
  <si>
    <t>空軍官校</t>
  </si>
  <si>
    <t xml:space="preserve"> 輔仁大學</t>
  </si>
  <si>
    <t>關西國中</t>
  </si>
  <si>
    <t>正修科大</t>
  </si>
  <si>
    <t>正修科大</t>
    <phoneticPr fontId="2" type="noConversion"/>
  </si>
  <si>
    <t>左營高中</t>
  </si>
  <si>
    <t>高雄餐旅大學</t>
    <phoneticPr fontId="2" type="noConversion"/>
  </si>
  <si>
    <t>三民高中</t>
    <phoneticPr fontId="2" type="noConversion"/>
  </si>
  <si>
    <t>新光國中</t>
  </si>
  <si>
    <t>新民高中</t>
  </si>
  <si>
    <t>新民高中</t>
    <phoneticPr fontId="2" type="noConversion"/>
  </si>
  <si>
    <t>新竹擊劍</t>
    <phoneticPr fontId="2" type="noConversion"/>
  </si>
  <si>
    <t>宜蘭大學</t>
    <phoneticPr fontId="2" type="noConversion"/>
  </si>
  <si>
    <t>溪崑國中</t>
  </si>
  <si>
    <t>自強國中</t>
  </si>
  <si>
    <t>L.C.Y.</t>
    <phoneticPr fontId="2" type="noConversion"/>
  </si>
  <si>
    <t>文化大學</t>
    <phoneticPr fontId="2" type="noConversion"/>
  </si>
  <si>
    <t>義民高中</t>
    <phoneticPr fontId="2" type="noConversion"/>
  </si>
  <si>
    <t>誠正國中</t>
  </si>
  <si>
    <t>清大擊劍社</t>
  </si>
  <si>
    <t>清大擊劍社</t>
    <phoneticPr fontId="2" type="noConversion"/>
  </si>
  <si>
    <t>日商伊立</t>
    <phoneticPr fontId="2" type="noConversion"/>
  </si>
  <si>
    <t>石牌國中</t>
    <phoneticPr fontId="2" type="noConversion"/>
  </si>
  <si>
    <t>方曙商工</t>
    <phoneticPr fontId="2" type="noConversion"/>
  </si>
  <si>
    <t>新竹擊劍</t>
    <phoneticPr fontId="2" type="noConversion"/>
  </si>
  <si>
    <t>中興高中</t>
    <phoneticPr fontId="2" type="noConversion"/>
  </si>
  <si>
    <t>鼎金國中</t>
    <phoneticPr fontId="2" type="noConversion"/>
  </si>
  <si>
    <t>竹北國中</t>
    <phoneticPr fontId="2" type="noConversion"/>
  </si>
  <si>
    <t>黃彥傑</t>
    <phoneticPr fontId="2" type="noConversion"/>
  </si>
  <si>
    <t>金政麟</t>
    <phoneticPr fontId="2" type="noConversion"/>
  </si>
  <si>
    <t>倪辰瑋</t>
    <phoneticPr fontId="2" type="noConversion"/>
  </si>
  <si>
    <t>戴劭丞</t>
    <phoneticPr fontId="2" type="noConversion"/>
  </si>
  <si>
    <t>謝嘉展</t>
    <phoneticPr fontId="2" type="noConversion"/>
  </si>
  <si>
    <t>趨勢科技</t>
    <phoneticPr fontId="2" type="noConversion"/>
  </si>
  <si>
    <t>賴里是</t>
    <phoneticPr fontId="2" type="noConversion"/>
  </si>
  <si>
    <t>銘傳大學</t>
    <phoneticPr fontId="2" type="noConversion"/>
  </si>
  <si>
    <t>板橋國中</t>
    <phoneticPr fontId="2" type="noConversion"/>
  </si>
  <si>
    <t>周宗昱</t>
    <phoneticPr fontId="2" type="noConversion"/>
  </si>
  <si>
    <t>陳柏旭</t>
    <phoneticPr fontId="2" type="noConversion"/>
  </si>
  <si>
    <t>劉庭宇</t>
    <phoneticPr fontId="2" type="noConversion"/>
  </si>
  <si>
    <t>逄健秋</t>
    <phoneticPr fontId="2" type="noConversion"/>
  </si>
  <si>
    <t>陳慧宗</t>
    <phoneticPr fontId="2" type="noConversion"/>
  </si>
  <si>
    <t>彭千恩</t>
    <phoneticPr fontId="2" type="noConversion"/>
  </si>
  <si>
    <t>林紹鈞</t>
    <phoneticPr fontId="2" type="noConversion"/>
  </si>
  <si>
    <t>鍾承諺</t>
    <phoneticPr fontId="2" type="noConversion"/>
  </si>
  <si>
    <t>張康柏</t>
    <phoneticPr fontId="2" type="noConversion"/>
  </si>
  <si>
    <t>陳柏宇</t>
    <phoneticPr fontId="2" type="noConversion"/>
  </si>
  <si>
    <t>何秉翰</t>
    <phoneticPr fontId="2" type="noConversion"/>
  </si>
  <si>
    <t>黃偉順</t>
    <phoneticPr fontId="2" type="noConversion"/>
  </si>
  <si>
    <t>羅士斌</t>
    <phoneticPr fontId="2" type="noConversion"/>
  </si>
  <si>
    <t>李毅慧</t>
    <phoneticPr fontId="2" type="noConversion"/>
  </si>
  <si>
    <t>陳光亮</t>
    <phoneticPr fontId="2" type="noConversion"/>
  </si>
  <si>
    <t>姜明賢</t>
    <phoneticPr fontId="2" type="noConversion"/>
  </si>
  <si>
    <t>陳俊辰</t>
    <phoneticPr fontId="2" type="noConversion"/>
  </si>
  <si>
    <t>吳俊傑</t>
    <phoneticPr fontId="2" type="noConversion"/>
  </si>
  <si>
    <t>李邦宇</t>
    <phoneticPr fontId="2" type="noConversion"/>
  </si>
  <si>
    <t>姚竣元</t>
    <phoneticPr fontId="2" type="noConversion"/>
  </si>
  <si>
    <t>蔣宜秉</t>
    <phoneticPr fontId="2" type="noConversion"/>
  </si>
  <si>
    <t>郭佳叡</t>
    <phoneticPr fontId="2" type="noConversion"/>
  </si>
  <si>
    <t>蕭晏庭</t>
    <phoneticPr fontId="2" type="noConversion"/>
  </si>
  <si>
    <t>LIN Nick</t>
    <phoneticPr fontId="2" type="noConversion"/>
  </si>
  <si>
    <t>劉俊廷</t>
    <phoneticPr fontId="2" type="noConversion"/>
  </si>
  <si>
    <t>王博宇</t>
    <phoneticPr fontId="2" type="noConversion"/>
  </si>
  <si>
    <t>薛鈺勳</t>
    <phoneticPr fontId="2" type="noConversion"/>
  </si>
  <si>
    <t>邱敏煌</t>
    <phoneticPr fontId="2" type="noConversion"/>
  </si>
  <si>
    <t>蕭文希</t>
    <phoneticPr fontId="2" type="noConversion"/>
  </si>
  <si>
    <t>李承恩</t>
    <phoneticPr fontId="2" type="noConversion"/>
  </si>
  <si>
    <t>黃柏陽</t>
    <phoneticPr fontId="2" type="noConversion"/>
  </si>
  <si>
    <t>張業安</t>
    <phoneticPr fontId="2" type="noConversion"/>
  </si>
  <si>
    <t>鄭鈺霖</t>
    <phoneticPr fontId="2" type="noConversion"/>
  </si>
  <si>
    <t>TSAI Louis</t>
    <phoneticPr fontId="2" type="noConversion"/>
  </si>
  <si>
    <t>王震喬</t>
    <phoneticPr fontId="2" type="noConversion"/>
  </si>
  <si>
    <t>賴佳暐</t>
    <phoneticPr fontId="2" type="noConversion"/>
  </si>
  <si>
    <t>陳瑞祺</t>
    <phoneticPr fontId="2" type="noConversion"/>
  </si>
  <si>
    <t>香港中文大學</t>
    <phoneticPr fontId="2" type="noConversion"/>
  </si>
  <si>
    <t>丁家安</t>
    <phoneticPr fontId="2" type="noConversion"/>
  </si>
  <si>
    <t>陳貫宇</t>
    <phoneticPr fontId="2" type="noConversion"/>
  </si>
  <si>
    <t>陳品碩</t>
    <phoneticPr fontId="2" type="noConversion"/>
  </si>
  <si>
    <t>許利榮</t>
    <phoneticPr fontId="2" type="noConversion"/>
  </si>
  <si>
    <t>胡傑棋</t>
    <phoneticPr fontId="2" type="noConversion"/>
  </si>
  <si>
    <t>劉柏村</t>
    <phoneticPr fontId="2" type="noConversion"/>
  </si>
  <si>
    <t>HSIEH Roy</t>
    <phoneticPr fontId="2" type="noConversion"/>
  </si>
  <si>
    <t>林柏勳</t>
    <phoneticPr fontId="2" type="noConversion"/>
  </si>
  <si>
    <t>輔仁大學</t>
    <phoneticPr fontId="2" type="noConversion"/>
  </si>
  <si>
    <t>吳承鴻</t>
    <phoneticPr fontId="2" type="noConversion"/>
  </si>
  <si>
    <t>永豐高中</t>
    <phoneticPr fontId="2" type="noConversion"/>
  </si>
  <si>
    <t>吳前興</t>
    <phoneticPr fontId="2" type="noConversion"/>
  </si>
  <si>
    <t>三重高中</t>
    <phoneticPr fontId="2" type="noConversion"/>
  </si>
  <si>
    <t>呂承恩</t>
    <phoneticPr fontId="2" type="noConversion"/>
  </si>
  <si>
    <t>板橋國中</t>
    <phoneticPr fontId="2" type="noConversion"/>
  </si>
  <si>
    <t>周政諺</t>
    <phoneticPr fontId="2" type="noConversion"/>
  </si>
  <si>
    <t>林文彥</t>
    <phoneticPr fontId="2" type="noConversion"/>
  </si>
  <si>
    <t>馬里遜美國學校</t>
    <phoneticPr fontId="2" type="noConversion"/>
  </si>
  <si>
    <t>林逸前</t>
    <phoneticPr fontId="2" type="noConversion"/>
  </si>
  <si>
    <t>洪晟碩</t>
    <phoneticPr fontId="2" type="noConversion"/>
  </si>
  <si>
    <t>海洋大學</t>
    <phoneticPr fontId="2" type="noConversion"/>
  </si>
  <si>
    <t>楊光國中小</t>
    <phoneticPr fontId="2" type="noConversion"/>
  </si>
  <si>
    <t>徐子軒</t>
    <phoneticPr fontId="2" type="noConversion"/>
  </si>
  <si>
    <t>楊光國中小</t>
    <phoneticPr fontId="2" type="noConversion"/>
  </si>
  <si>
    <t>陳耀軒</t>
    <phoneticPr fontId="2" type="noConversion"/>
  </si>
  <si>
    <t>政大擊劍校隊</t>
    <phoneticPr fontId="2" type="noConversion"/>
  </si>
  <si>
    <t>董智遠</t>
    <phoneticPr fontId="2" type="noConversion"/>
  </si>
  <si>
    <t>詹哲掄</t>
    <phoneticPr fontId="2" type="noConversion"/>
  </si>
  <si>
    <t>廖建驊</t>
    <phoneticPr fontId="2" type="noConversion"/>
  </si>
  <si>
    <t>劉己弘</t>
    <phoneticPr fontId="2" type="noConversion"/>
  </si>
  <si>
    <t>以太擊劍</t>
  </si>
  <si>
    <t>臺中美國學校</t>
  </si>
  <si>
    <t>臺灣大學</t>
  </si>
  <si>
    <t>中和高中</t>
  </si>
  <si>
    <t>臺北城市科大</t>
  </si>
  <si>
    <t>新興高中</t>
  </si>
  <si>
    <t>臺中馬禮遜</t>
  </si>
  <si>
    <t>明道高中</t>
  </si>
  <si>
    <t>立人高中</t>
  </si>
  <si>
    <t>松山高中</t>
  </si>
  <si>
    <t>永平工商</t>
  </si>
  <si>
    <t>普台高中</t>
  </si>
  <si>
    <t>大業國中</t>
    <phoneticPr fontId="2" type="noConversion"/>
  </si>
  <si>
    <t>華盛頓高中</t>
    <phoneticPr fontId="2" type="noConversion"/>
  </si>
  <si>
    <t>陳芷萱</t>
  </si>
  <si>
    <t>杜羽蕎</t>
  </si>
  <si>
    <t>陳韋婷</t>
  </si>
  <si>
    <t>韓欣妤</t>
  </si>
  <si>
    <t>廖巾惠</t>
  </si>
  <si>
    <t>徐于晴</t>
  </si>
  <si>
    <t>張加菉</t>
  </si>
  <si>
    <t>楊品葦</t>
  </si>
  <si>
    <t>楊佳靜</t>
  </si>
  <si>
    <t>陳均妤</t>
  </si>
  <si>
    <t>林品杉</t>
  </si>
  <si>
    <t>呂亦婷</t>
  </si>
  <si>
    <t>陳均婕</t>
  </si>
  <si>
    <t>王雨蘋</t>
  </si>
  <si>
    <t>陳瑞玲</t>
  </si>
  <si>
    <t>周子榆</t>
  </si>
  <si>
    <t>陳昱庭</t>
  </si>
  <si>
    <t>林芳誼</t>
  </si>
  <si>
    <t>臺中市</t>
  </si>
  <si>
    <t>臺南市</t>
  </si>
  <si>
    <t>成功國中</t>
  </si>
  <si>
    <t>臺中科大</t>
  </si>
  <si>
    <t>超越擊劍</t>
  </si>
  <si>
    <t>程昕</t>
    <phoneticPr fontId="2" type="noConversion"/>
  </si>
  <si>
    <t>吳珮綺</t>
    <phoneticPr fontId="2" type="noConversion"/>
  </si>
  <si>
    <t>呂仁軒</t>
    <phoneticPr fontId="2" type="noConversion"/>
  </si>
  <si>
    <t>奧林擊劍</t>
    <phoneticPr fontId="2" type="noConversion"/>
  </si>
  <si>
    <t>吳若榛</t>
    <phoneticPr fontId="2" type="noConversion"/>
  </si>
  <si>
    <t>黃靖詠</t>
    <phoneticPr fontId="2" type="noConversion"/>
  </si>
  <si>
    <t>鄭孜音</t>
    <phoneticPr fontId="2" type="noConversion"/>
  </si>
  <si>
    <t>蘇俞璇</t>
    <phoneticPr fontId="2" type="noConversion"/>
  </si>
  <si>
    <t>洪筠茹</t>
    <phoneticPr fontId="2" type="noConversion"/>
  </si>
  <si>
    <t>劉芷嫺</t>
    <phoneticPr fontId="2" type="noConversion"/>
  </si>
  <si>
    <t>吳丞育</t>
    <phoneticPr fontId="2" type="noConversion"/>
  </si>
  <si>
    <t>葉怡君</t>
    <phoneticPr fontId="2" type="noConversion"/>
  </si>
  <si>
    <t>林宛君</t>
    <phoneticPr fontId="2" type="noConversion"/>
  </si>
  <si>
    <t>宋亭瑤</t>
    <phoneticPr fontId="2" type="noConversion"/>
  </si>
  <si>
    <t>銘傳大學</t>
    <phoneticPr fontId="2" type="noConversion"/>
  </si>
  <si>
    <t>文化大學</t>
    <phoneticPr fontId="2" type="noConversion"/>
  </si>
  <si>
    <t>李曉婷</t>
    <phoneticPr fontId="2" type="noConversion"/>
  </si>
  <si>
    <t>林欣慧</t>
    <phoneticPr fontId="2" type="noConversion"/>
  </si>
  <si>
    <t>林芷莟</t>
    <phoneticPr fontId="2" type="noConversion"/>
  </si>
  <si>
    <t>政大附中</t>
    <phoneticPr fontId="2" type="noConversion"/>
  </si>
  <si>
    <t>張芷齡</t>
    <phoneticPr fontId="2" type="noConversion"/>
  </si>
  <si>
    <t>張郁暄</t>
    <phoneticPr fontId="2" type="noConversion"/>
  </si>
  <si>
    <t>頭洲國小</t>
    <phoneticPr fontId="2" type="noConversion"/>
  </si>
  <si>
    <t>張茜紋</t>
    <phoneticPr fontId="2" type="noConversion"/>
  </si>
  <si>
    <t>國立華僑高中</t>
    <phoneticPr fontId="2" type="noConversion"/>
  </si>
  <si>
    <t>連恩柔</t>
    <phoneticPr fontId="2" type="noConversion"/>
  </si>
  <si>
    <t>溪崑國中</t>
    <phoneticPr fontId="2" type="noConversion"/>
  </si>
  <si>
    <t>陳玟卉</t>
    <phoneticPr fontId="2" type="noConversion"/>
  </si>
  <si>
    <t>個人</t>
    <phoneticPr fontId="2" type="noConversion"/>
  </si>
  <si>
    <t>陳語舒</t>
    <phoneticPr fontId="2" type="noConversion"/>
  </si>
  <si>
    <t>趙雅雯</t>
    <phoneticPr fontId="2" type="noConversion"/>
  </si>
  <si>
    <t>荷蘭國際學校</t>
    <phoneticPr fontId="2" type="noConversion"/>
  </si>
  <si>
    <t>聖母醫護管理</t>
  </si>
  <si>
    <t>溪崑國中</t>
    <phoneticPr fontId="2" type="noConversion"/>
  </si>
  <si>
    <t>彭子珊</t>
    <phoneticPr fontId="2" type="noConversion"/>
  </si>
  <si>
    <t>葉伊珊</t>
    <phoneticPr fontId="2" type="noConversion"/>
  </si>
  <si>
    <t>吳宇彤</t>
    <phoneticPr fontId="2" type="noConversion"/>
  </si>
  <si>
    <t>趨勢科技</t>
    <phoneticPr fontId="2" type="noConversion"/>
  </si>
  <si>
    <t>龐蕙儀</t>
    <phoneticPr fontId="2" type="noConversion"/>
  </si>
  <si>
    <t>任天雅</t>
    <phoneticPr fontId="2" type="noConversion"/>
  </si>
  <si>
    <t>桃市劍會</t>
    <phoneticPr fontId="2" type="noConversion"/>
  </si>
  <si>
    <t>張靜芸</t>
    <phoneticPr fontId="2" type="noConversion"/>
  </si>
  <si>
    <t>吳亞軒</t>
    <phoneticPr fontId="2" type="noConversion"/>
  </si>
  <si>
    <t>鍾芷云</t>
    <phoneticPr fontId="2" type="noConversion"/>
  </si>
  <si>
    <t>高梓菁</t>
    <phoneticPr fontId="2" type="noConversion"/>
  </si>
  <si>
    <t>李姵萱</t>
    <phoneticPr fontId="2" type="noConversion"/>
  </si>
  <si>
    <t>葉映緹</t>
    <phoneticPr fontId="2" type="noConversion"/>
  </si>
  <si>
    <t>涂嘉真</t>
    <phoneticPr fontId="2" type="noConversion"/>
  </si>
  <si>
    <t>彭亭萱</t>
    <phoneticPr fontId="2" type="noConversion"/>
  </si>
  <si>
    <t>中正高中</t>
    <phoneticPr fontId="2" type="noConversion"/>
  </si>
  <si>
    <t>張芷嫙</t>
    <phoneticPr fontId="2" type="noConversion"/>
  </si>
  <si>
    <t>劉安萱</t>
    <phoneticPr fontId="2" type="noConversion"/>
  </si>
  <si>
    <t>張愷庭</t>
    <phoneticPr fontId="2" type="noConversion"/>
  </si>
  <si>
    <t>馮妍蓁</t>
    <phoneticPr fontId="2" type="noConversion"/>
  </si>
  <si>
    <t>陳迺驊</t>
    <phoneticPr fontId="2" type="noConversion"/>
  </si>
  <si>
    <t>李依潔</t>
    <phoneticPr fontId="2" type="noConversion"/>
  </si>
  <si>
    <t>王宥心</t>
    <phoneticPr fontId="2" type="noConversion"/>
  </si>
  <si>
    <t>陳梓錡</t>
    <phoneticPr fontId="2" type="noConversion"/>
  </si>
  <si>
    <t>林娟琪</t>
    <phoneticPr fontId="2" type="noConversion"/>
  </si>
  <si>
    <t>劉恩庭</t>
    <phoneticPr fontId="2" type="noConversion"/>
  </si>
  <si>
    <t>中國文化大學</t>
    <phoneticPr fontId="2" type="noConversion"/>
  </si>
  <si>
    <t>徐妤欣</t>
    <phoneticPr fontId="2" type="noConversion"/>
  </si>
  <si>
    <t>陳姵緹</t>
    <phoneticPr fontId="2" type="noConversion"/>
  </si>
  <si>
    <t>陳妍熹</t>
    <phoneticPr fontId="2" type="noConversion"/>
  </si>
  <si>
    <t>周婕苓</t>
    <phoneticPr fontId="2" type="noConversion"/>
  </si>
  <si>
    <t>謝冰儀</t>
    <phoneticPr fontId="2" type="noConversion"/>
  </si>
  <si>
    <t>柯迦茜</t>
    <phoneticPr fontId="2" type="noConversion"/>
  </si>
  <si>
    <t>范煒翎</t>
    <phoneticPr fontId="2" type="noConversion"/>
  </si>
  <si>
    <t>梁嘉芸</t>
    <phoneticPr fontId="2" type="noConversion"/>
  </si>
  <si>
    <t>鬥魚擊劍</t>
    <phoneticPr fontId="2" type="noConversion"/>
  </si>
  <si>
    <t>許雅雯</t>
    <phoneticPr fontId="2" type="noConversion"/>
  </si>
  <si>
    <t>鄭鈺馨</t>
    <phoneticPr fontId="2" type="noConversion"/>
  </si>
  <si>
    <t>蔡珍妮</t>
    <phoneticPr fontId="2" type="noConversion"/>
  </si>
  <si>
    <t>林宜嫺</t>
    <phoneticPr fontId="2" type="noConversion"/>
  </si>
  <si>
    <t>周宥昕</t>
    <phoneticPr fontId="2" type="noConversion"/>
  </si>
  <si>
    <t>政大道南隊</t>
    <phoneticPr fontId="2" type="noConversion"/>
  </si>
  <si>
    <t>陳麗宇</t>
    <phoneticPr fontId="2" type="noConversion"/>
  </si>
  <si>
    <t>許琍瑄</t>
    <phoneticPr fontId="2" type="noConversion"/>
  </si>
  <si>
    <t>林芝諒</t>
    <phoneticPr fontId="2" type="noConversion"/>
  </si>
  <si>
    <t>L.C.Y..</t>
    <phoneticPr fontId="2" type="noConversion"/>
  </si>
  <si>
    <t>何云婷</t>
    <phoneticPr fontId="2" type="noConversion"/>
  </si>
  <si>
    <t>懷生國中</t>
    <phoneticPr fontId="2" type="noConversion"/>
  </si>
  <si>
    <t>呂程琳</t>
    <phoneticPr fontId="2" type="noConversion"/>
  </si>
  <si>
    <t>銘傳大學</t>
    <phoneticPr fontId="2" type="noConversion"/>
  </si>
  <si>
    <t>李寅嫻</t>
    <phoneticPr fontId="2" type="noConversion"/>
  </si>
  <si>
    <t>板橋國中</t>
    <phoneticPr fontId="2" type="noConversion"/>
  </si>
  <si>
    <t>陳怡安</t>
    <phoneticPr fontId="2" type="noConversion"/>
  </si>
  <si>
    <t>董品妍</t>
    <phoneticPr fontId="2" type="noConversion"/>
  </si>
  <si>
    <t>顏瑋廷</t>
    <phoneticPr fontId="2" type="noConversion"/>
  </si>
  <si>
    <t>林亞蓁</t>
    <phoneticPr fontId="2" type="noConversion"/>
  </si>
  <si>
    <t>新北中正</t>
  </si>
  <si>
    <t>北市劍會</t>
  </si>
  <si>
    <t>龍華科大</t>
    <phoneticPr fontId="2" type="noConversion"/>
  </si>
  <si>
    <t>惠文高中</t>
  </si>
  <si>
    <t>治平高中</t>
  </si>
  <si>
    <t>臺北市</t>
    <phoneticPr fontId="2" type="noConversion"/>
  </si>
  <si>
    <t>鼎金國中</t>
    <phoneticPr fontId="2" type="noConversion"/>
  </si>
  <si>
    <r>
      <t>109</t>
    </r>
    <r>
      <rPr>
        <sz val="26"/>
        <rFont val="華康儷中黑"/>
        <family val="3"/>
        <charset val="136"/>
      </rPr>
      <t>年度擊劍全國最新積分排名</t>
    </r>
    <r>
      <rPr>
        <sz val="26"/>
        <rFont val="Arial"/>
        <family val="2"/>
      </rPr>
      <t xml:space="preserve">   (108-3~109-2)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</si>
</sst>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26"/>
      <name val="Arial"/>
      <family val="2"/>
    </font>
    <font>
      <sz val="26"/>
      <name val="華康儷中黑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3"/>
  <sheetViews>
    <sheetView tabSelected="1" zoomScale="85" zoomScaleNormal="85" workbookViewId="0">
      <selection activeCell="W8" sqref="W8"/>
    </sheetView>
  </sheetViews>
  <sheetFormatPr defaultRowHeight="16.2"/>
  <cols>
    <col min="1" max="1" width="6.6640625" bestFit="1" customWidth="1"/>
    <col min="2" max="2" width="16.6640625" hidden="1" customWidth="1"/>
    <col min="3" max="3" width="16.6640625" customWidth="1"/>
    <col min="4" max="4" width="6.6640625" bestFit="1" customWidth="1"/>
    <col min="5" max="5" width="16.6640625" hidden="1" customWidth="1"/>
    <col min="6" max="6" width="16.6640625" customWidth="1"/>
    <col min="7" max="7" width="6.6640625" bestFit="1" customWidth="1"/>
    <col min="8" max="8" width="16.6640625" hidden="1" customWidth="1"/>
    <col min="9" max="9" width="16.6640625" customWidth="1"/>
    <col min="10" max="10" width="6.6640625" bestFit="1" customWidth="1"/>
    <col min="11" max="11" width="16.6640625" hidden="1" customWidth="1"/>
    <col min="12" max="12" width="16.6640625" customWidth="1"/>
    <col min="13" max="13" width="6.6640625" bestFit="1" customWidth="1"/>
    <col min="14" max="14" width="16.6640625" hidden="1" customWidth="1"/>
    <col min="15" max="15" width="16.6640625" customWidth="1"/>
    <col min="16" max="16" width="6.6640625" bestFit="1" customWidth="1"/>
    <col min="17" max="17" width="16.6640625" hidden="1" customWidth="1"/>
    <col min="18" max="18" width="16.6640625" customWidth="1"/>
    <col min="19" max="19" width="6.6640625" bestFit="1" customWidth="1"/>
  </cols>
  <sheetData>
    <row r="1" spans="1:19" ht="36.6">
      <c r="A1" s="54" t="s">
        <v>914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2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6" customFormat="1">
      <c r="A3" s="56" t="s">
        <v>35</v>
      </c>
      <c r="B3" s="57" t="s">
        <v>36</v>
      </c>
      <c r="C3" s="57"/>
      <c r="D3" s="56" t="s">
        <v>35</v>
      </c>
      <c r="E3" s="57" t="s">
        <v>589</v>
      </c>
      <c r="F3" s="57"/>
      <c r="G3" s="56" t="s">
        <v>35</v>
      </c>
      <c r="H3" s="57" t="s">
        <v>37</v>
      </c>
      <c r="I3" s="57"/>
      <c r="J3" s="56" t="s">
        <v>35</v>
      </c>
      <c r="K3" s="57" t="s">
        <v>38</v>
      </c>
      <c r="L3" s="57"/>
      <c r="M3" s="56" t="s">
        <v>35</v>
      </c>
      <c r="N3" s="57" t="s">
        <v>590</v>
      </c>
      <c r="O3" s="57"/>
      <c r="P3" s="56" t="s">
        <v>35</v>
      </c>
      <c r="Q3" s="57" t="s">
        <v>39</v>
      </c>
      <c r="R3" s="57"/>
      <c r="S3" s="56" t="s">
        <v>35</v>
      </c>
    </row>
    <row r="4" spans="1:19" s="6" customFormat="1">
      <c r="A4" s="56"/>
      <c r="B4" s="45" t="s">
        <v>40</v>
      </c>
      <c r="C4" s="45" t="s">
        <v>41</v>
      </c>
      <c r="D4" s="56"/>
      <c r="E4" s="45" t="s">
        <v>40</v>
      </c>
      <c r="F4" s="45" t="s">
        <v>41</v>
      </c>
      <c r="G4" s="56"/>
      <c r="H4" s="45" t="s">
        <v>40</v>
      </c>
      <c r="I4" s="45" t="s">
        <v>41</v>
      </c>
      <c r="J4" s="56"/>
      <c r="K4" s="45" t="s">
        <v>40</v>
      </c>
      <c r="L4" s="45" t="s">
        <v>41</v>
      </c>
      <c r="M4" s="56"/>
      <c r="N4" s="45" t="s">
        <v>40</v>
      </c>
      <c r="O4" s="45" t="s">
        <v>41</v>
      </c>
      <c r="P4" s="56"/>
      <c r="Q4" s="45" t="s">
        <v>40</v>
      </c>
      <c r="R4" s="45" t="s">
        <v>41</v>
      </c>
      <c r="S4" s="56"/>
    </row>
    <row r="5" spans="1:19" s="6" customFormat="1">
      <c r="A5" s="34">
        <v>1</v>
      </c>
      <c r="B5" s="46" t="str">
        <f>男銳!B3</f>
        <v>高市劍會</v>
      </c>
      <c r="C5" s="23" t="str">
        <f>男銳!C3</f>
        <v>莊博宇</v>
      </c>
      <c r="D5" s="47">
        <v>1</v>
      </c>
      <c r="E5" s="46" t="str">
        <f>男鈍!B3</f>
        <v>臺灣體大</v>
      </c>
      <c r="F5" s="46" t="str">
        <f>男鈍!C3</f>
        <v>陳致傑</v>
      </c>
      <c r="G5" s="47">
        <v>1</v>
      </c>
      <c r="H5" s="46" t="str">
        <f>男軍!B3</f>
        <v>國立體大</v>
      </c>
      <c r="I5" s="46" t="str">
        <f>男軍!C3</f>
        <v>周宗昱</v>
      </c>
      <c r="J5" s="47">
        <v>1</v>
      </c>
      <c r="K5" s="46" t="str">
        <f>女銳!B3</f>
        <v>桃市劍會</v>
      </c>
      <c r="L5" s="46" t="str">
        <f>女銳!C3</f>
        <v>徐若庭</v>
      </c>
      <c r="M5" s="47">
        <v>1</v>
      </c>
      <c r="N5" s="46" t="str">
        <f>女鈍!B3</f>
        <v>輔仁大學</v>
      </c>
      <c r="O5" s="46" t="str">
        <f>女鈍!C3</f>
        <v>程昕</v>
      </c>
      <c r="P5" s="47">
        <v>1</v>
      </c>
      <c r="Q5" s="46" t="str">
        <f>女軍!B3</f>
        <v>桃市劍會</v>
      </c>
      <c r="R5" s="47" t="str">
        <f>女軍!C3</f>
        <v>彭子珊</v>
      </c>
      <c r="S5" s="47">
        <v>1</v>
      </c>
    </row>
    <row r="6" spans="1:19" s="6" customFormat="1">
      <c r="A6" s="25">
        <v>2</v>
      </c>
      <c r="B6" s="48" t="str">
        <f>男銳!B4</f>
        <v>國立體大</v>
      </c>
      <c r="C6" s="23" t="str">
        <f>男銳!C4</f>
        <v>鄭皓文</v>
      </c>
      <c r="D6" s="49">
        <v>2</v>
      </c>
      <c r="E6" s="48" t="str">
        <f>男鈍!B4</f>
        <v>奧林擊劍</v>
      </c>
      <c r="F6" s="48" t="str">
        <f>男鈍!C4</f>
        <v>陳弈通</v>
      </c>
      <c r="G6" s="49">
        <v>2</v>
      </c>
      <c r="H6" s="48" t="str">
        <f>男軍!B4</f>
        <v>國立體大</v>
      </c>
      <c r="I6" s="48" t="str">
        <f>男軍!C4</f>
        <v>林柏臻</v>
      </c>
      <c r="J6" s="49">
        <v>2</v>
      </c>
      <c r="K6" s="48" t="str">
        <f>女銳!B4</f>
        <v>趨勢科技</v>
      </c>
      <c r="L6" s="48" t="str">
        <f>女銳!C4</f>
        <v>陳宣妤</v>
      </c>
      <c r="M6" s="49">
        <v>2</v>
      </c>
      <c r="N6" s="48" t="str">
        <f>女鈍!B4</f>
        <v>輔仁大學</v>
      </c>
      <c r="O6" s="48" t="str">
        <f>女鈍!C4</f>
        <v>楊謹蔓</v>
      </c>
      <c r="P6" s="49">
        <v>2</v>
      </c>
      <c r="Q6" s="48" t="str">
        <f>女軍!B4</f>
        <v>新北中正</v>
      </c>
      <c r="R6" s="49" t="str">
        <f>女軍!C4</f>
        <v>葉伊珊</v>
      </c>
      <c r="S6" s="49">
        <v>2</v>
      </c>
    </row>
    <row r="7" spans="1:19" s="6" customFormat="1">
      <c r="A7" s="25">
        <v>3</v>
      </c>
      <c r="B7" s="48" t="str">
        <f>男銳!B5</f>
        <v>臺北市</v>
      </c>
      <c r="C7" s="23" t="str">
        <f>男銳!C5</f>
        <v>許絜威</v>
      </c>
      <c r="D7" s="49">
        <v>3</v>
      </c>
      <c r="E7" s="48" t="str">
        <f>男鈍!B5</f>
        <v>繁星擊劍</v>
      </c>
      <c r="F7" s="48" t="str">
        <f>男鈍!C5</f>
        <v>徐碩廷</v>
      </c>
      <c r="G7" s="49">
        <v>3</v>
      </c>
      <c r="H7" s="48" t="str">
        <f>男軍!B5</f>
        <v>國立體大</v>
      </c>
      <c r="I7" s="48" t="str">
        <f>男軍!C5</f>
        <v>逄健秋</v>
      </c>
      <c r="J7" s="49">
        <v>3</v>
      </c>
      <c r="K7" s="48" t="str">
        <f>女銳!B5</f>
        <v>桃市劍會</v>
      </c>
      <c r="L7" s="48" t="str">
        <f>女銳!C5</f>
        <v>張佳鈴</v>
      </c>
      <c r="M7" s="49">
        <v>3</v>
      </c>
      <c r="N7" s="48" t="str">
        <f>女鈍!B6</f>
        <v>誠正國中</v>
      </c>
      <c r="O7" s="48" t="str">
        <f>女鈍!C6</f>
        <v>雷淯茹</v>
      </c>
      <c r="P7" s="49">
        <v>3</v>
      </c>
      <c r="Q7" s="48" t="str">
        <f>女軍!B6</f>
        <v>開南大學</v>
      </c>
      <c r="R7" s="49" t="str">
        <f>女軍!C6</f>
        <v>吳宇彤</v>
      </c>
      <c r="S7" s="49">
        <v>3</v>
      </c>
    </row>
    <row r="8" spans="1:19" s="6" customFormat="1">
      <c r="A8" s="25">
        <v>4</v>
      </c>
      <c r="B8" s="48" t="str">
        <f>男銳!B6</f>
        <v>擊劍人才培育協會</v>
      </c>
      <c r="C8" s="23" t="str">
        <f>男銳!C6</f>
        <v>蘇文憲</v>
      </c>
      <c r="D8" s="49">
        <v>4</v>
      </c>
      <c r="E8" s="48" t="str">
        <f>男鈍!B6</f>
        <v>高市劍會</v>
      </c>
      <c r="F8" s="48" t="str">
        <f>男鈍!C6</f>
        <v>歐豐銘</v>
      </c>
      <c r="G8" s="49">
        <v>4</v>
      </c>
      <c r="H8" s="48" t="str">
        <f>男軍!B6</f>
        <v>國立體大</v>
      </c>
      <c r="I8" s="48" t="str">
        <f>男軍!C6</f>
        <v>林紹鈞</v>
      </c>
      <c r="J8" s="49">
        <v>4</v>
      </c>
      <c r="K8" s="48" t="str">
        <f>女銳!B7</f>
        <v>臺灣體大</v>
      </c>
      <c r="L8" s="48" t="str">
        <f>女銳!C7</f>
        <v>林卉旻</v>
      </c>
      <c r="M8" s="49">
        <v>4</v>
      </c>
      <c r="N8" s="48" t="str">
        <f>女鈍!B5</f>
        <v>奧林擊劍</v>
      </c>
      <c r="O8" s="48" t="str">
        <f>女鈍!C5</f>
        <v>吳若榛</v>
      </c>
      <c r="P8" s="49">
        <v>4</v>
      </c>
      <c r="Q8" s="48" t="str">
        <f>女軍!B5</f>
        <v>趨勢科技</v>
      </c>
      <c r="R8" s="49" t="str">
        <f>女軍!C5</f>
        <v>龐蕙儀</v>
      </c>
      <c r="S8" s="49">
        <v>4</v>
      </c>
    </row>
    <row r="9" spans="1:19" s="6" customFormat="1">
      <c r="A9" s="25">
        <v>5</v>
      </c>
      <c r="B9" s="48" t="str">
        <f>男銳!B7</f>
        <v>屏東縣</v>
      </c>
      <c r="C9" s="23" t="str">
        <f>男銳!C7</f>
        <v>金瑞奇</v>
      </c>
      <c r="D9" s="49">
        <v>5</v>
      </c>
      <c r="E9" s="48" t="str">
        <f>男鈍!B7</f>
        <v>國立體大</v>
      </c>
      <c r="F9" s="48" t="str">
        <f>男鈍!C7</f>
        <v>郭均祐</v>
      </c>
      <c r="G9" s="49">
        <v>5</v>
      </c>
      <c r="H9" s="48" t="str">
        <f>男軍!B7</f>
        <v>以太擊劍</v>
      </c>
      <c r="I9" s="48" t="str">
        <f>男軍!C7</f>
        <v>陳柏旭</v>
      </c>
      <c r="J9" s="49">
        <v>5</v>
      </c>
      <c r="K9" s="48" t="str">
        <f>女銳!B6</f>
        <v>臺灣體大</v>
      </c>
      <c r="L9" s="48" t="str">
        <f>女銳!C6</f>
        <v>鄭雅方</v>
      </c>
      <c r="M9" s="49">
        <v>5</v>
      </c>
      <c r="N9" s="48" t="str">
        <f>女鈍!B7</f>
        <v>奧林擊劍</v>
      </c>
      <c r="O9" s="48" t="str">
        <f>女鈍!C7</f>
        <v>CHEN.SHIUAN-AN SHANNON</v>
      </c>
      <c r="P9" s="49">
        <v>5</v>
      </c>
      <c r="Q9" s="48" t="str">
        <f>女軍!B7</f>
        <v>北市劍會</v>
      </c>
      <c r="R9" s="49" t="str">
        <f>女軍!C7</f>
        <v>任天雅</v>
      </c>
      <c r="S9" s="49">
        <v>5</v>
      </c>
    </row>
    <row r="10" spans="1:19" s="6" customFormat="1">
      <c r="A10" s="25">
        <v>6</v>
      </c>
      <c r="B10" s="48" t="str">
        <f>男銳!B8</f>
        <v>新北高工</v>
      </c>
      <c r="C10" s="23" t="str">
        <f>男銳!C8</f>
        <v>吳祥慶</v>
      </c>
      <c r="D10" s="49">
        <v>6</v>
      </c>
      <c r="E10" s="48" t="str">
        <f>男鈍!B8</f>
        <v>繁星擊劍</v>
      </c>
      <c r="F10" s="48" t="str">
        <f>男鈍!C8</f>
        <v>陳澤元</v>
      </c>
      <c r="G10" s="49">
        <v>6</v>
      </c>
      <c r="H10" s="48" t="str">
        <f>男軍!B8</f>
        <v>石牌國中</v>
      </c>
      <c r="I10" s="48" t="str">
        <f>男軍!C8</f>
        <v>鍾明翰</v>
      </c>
      <c r="J10" s="49">
        <v>6</v>
      </c>
      <c r="K10" s="48" t="str">
        <f>女銳!B8</f>
        <v>高市劍會</v>
      </c>
      <c r="L10" s="48" t="str">
        <f>女銳!C8</f>
        <v>潘奕儒</v>
      </c>
      <c r="M10" s="49">
        <v>6</v>
      </c>
      <c r="N10" s="48" t="str">
        <f>女鈍!B8</f>
        <v>奧林擊劍</v>
      </c>
      <c r="O10" s="48" t="str">
        <f>女鈍!C8</f>
        <v>黃靖詞</v>
      </c>
      <c r="P10" s="49">
        <v>6</v>
      </c>
      <c r="Q10" s="48" t="str">
        <f>女軍!B8</f>
        <v>桃市劍會</v>
      </c>
      <c r="R10" s="49" t="str">
        <f>女軍!C8</f>
        <v>張靜芸</v>
      </c>
      <c r="S10" s="49">
        <v>6</v>
      </c>
    </row>
    <row r="11" spans="1:19" s="6" customFormat="1">
      <c r="A11" s="25">
        <v>7</v>
      </c>
      <c r="B11" s="48" t="str">
        <f>男銳!B9</f>
        <v>中正高中</v>
      </c>
      <c r="C11" s="23" t="str">
        <f>男銳!C9</f>
        <v>陳宗霖</v>
      </c>
      <c r="D11" s="49">
        <v>7</v>
      </c>
      <c r="E11" s="48" t="str">
        <f>男鈍!B9</f>
        <v>奧林擊劍</v>
      </c>
      <c r="F11" s="48" t="str">
        <f>男鈍!C9</f>
        <v>MICHAEL WU</v>
      </c>
      <c r="G11" s="49">
        <v>7</v>
      </c>
      <c r="H11" s="48" t="str">
        <f>男軍!B9</f>
        <v>輔仁大學</v>
      </c>
      <c r="I11" s="48" t="str">
        <f>男軍!C9</f>
        <v>吳承學</v>
      </c>
      <c r="J11" s="49">
        <v>7</v>
      </c>
      <c r="K11" s="48" t="str">
        <f>女銳!B9</f>
        <v>趨勢科技</v>
      </c>
      <c r="L11" s="48" t="str">
        <f>女銳!C9</f>
        <v>范筠茜</v>
      </c>
      <c r="M11" s="49">
        <v>7</v>
      </c>
      <c r="N11" s="48" t="str">
        <f>女鈍!B9</f>
        <v>誠正國中</v>
      </c>
      <c r="O11" s="48" t="str">
        <f>女鈍!C9</f>
        <v>陳令翊</v>
      </c>
      <c r="P11" s="49">
        <v>7</v>
      </c>
      <c r="Q11" s="48" t="str">
        <f>女軍!B9</f>
        <v>龍華科大</v>
      </c>
      <c r="R11" s="49" t="str">
        <f>女軍!C9</f>
        <v>吳亞軒</v>
      </c>
      <c r="S11" s="49">
        <v>7</v>
      </c>
    </row>
    <row r="12" spans="1:19" s="6" customFormat="1">
      <c r="A12" s="25">
        <v>8</v>
      </c>
      <c r="B12" s="48" t="str">
        <f>男銳!B10</f>
        <v>擊劍人才培育協會</v>
      </c>
      <c r="C12" s="23" t="str">
        <f>男銳!C10</f>
        <v>謝易</v>
      </c>
      <c r="D12" s="49">
        <v>8</v>
      </c>
      <c r="E12" s="48" t="str">
        <f>男鈍!B10</f>
        <v>國立體大</v>
      </c>
      <c r="F12" s="48" t="str">
        <f>男鈍!C10</f>
        <v>岳哲豪</v>
      </c>
      <c r="G12" s="49">
        <v>8</v>
      </c>
      <c r="H12" s="48" t="str">
        <f>男軍!B10</f>
        <v>永豐高中</v>
      </c>
      <c r="I12" s="48" t="str">
        <f>男軍!C10</f>
        <v>林宇辰</v>
      </c>
      <c r="J12" s="49">
        <v>8</v>
      </c>
      <c r="K12" s="48" t="str">
        <f>女銳!B10</f>
        <v>中市劍隊</v>
      </c>
      <c r="L12" s="48" t="str">
        <f>女銳!C10</f>
        <v>王晴</v>
      </c>
      <c r="M12" s="49">
        <v>8</v>
      </c>
      <c r="N12" s="48" t="str">
        <f>女鈍!B10</f>
        <v>清大擊劍社</v>
      </c>
      <c r="O12" s="48" t="str">
        <f>女鈍!C10</f>
        <v>朴藝珍</v>
      </c>
      <c r="P12" s="49">
        <v>8</v>
      </c>
      <c r="Q12" s="48" t="str">
        <f>女軍!B10</f>
        <v>輔仁大學</v>
      </c>
      <c r="R12" s="49" t="str">
        <f>女軍!C10</f>
        <v>鍾芷云</v>
      </c>
      <c r="S12" s="49">
        <v>8</v>
      </c>
    </row>
    <row r="13" spans="1:19" s="6" customFormat="1">
      <c r="A13" s="25">
        <v>9</v>
      </c>
      <c r="B13" s="48" t="str">
        <f>男銳!B13</f>
        <v>臺灣體大</v>
      </c>
      <c r="C13" s="23" t="str">
        <f>男銳!C11</f>
        <v>丁泓剴</v>
      </c>
      <c r="D13" s="49">
        <v>9</v>
      </c>
      <c r="E13" s="48" t="str">
        <f>男鈍!B11</f>
        <v>高市劍會</v>
      </c>
      <c r="F13" s="48" t="str">
        <f>男鈍!C11</f>
        <v>陳宥鈞</v>
      </c>
      <c r="G13" s="49">
        <v>9</v>
      </c>
      <c r="H13" s="48" t="str">
        <f>男軍!B11</f>
        <v>開南大學</v>
      </c>
      <c r="I13" s="48" t="str">
        <f>男軍!C11</f>
        <v>陳奕達</v>
      </c>
      <c r="J13" s="49">
        <v>9</v>
      </c>
      <c r="K13" s="48" t="str">
        <f>女銳!B11</f>
        <v>永豐高中</v>
      </c>
      <c r="L13" s="48" t="str">
        <f>女銳!C11</f>
        <v>曲宗玟</v>
      </c>
      <c r="M13" s="49">
        <v>9</v>
      </c>
      <c r="N13" s="48" t="str">
        <f>女鈍!B11</f>
        <v>臺灣體大</v>
      </c>
      <c r="O13" s="48" t="str">
        <f>女鈍!C11</f>
        <v>呂仁軒</v>
      </c>
      <c r="P13" s="49">
        <v>9</v>
      </c>
      <c r="Q13" s="48" t="str">
        <f>女軍!B11</f>
        <v>永平工商</v>
      </c>
      <c r="R13" s="49" t="str">
        <f>女軍!C11</f>
        <v>高梓菁</v>
      </c>
      <c r="S13" s="49">
        <v>9</v>
      </c>
    </row>
    <row r="14" spans="1:19" s="6" customFormat="1">
      <c r="A14" s="25">
        <v>10</v>
      </c>
      <c r="B14" s="48" t="str">
        <f>男銳!B11</f>
        <v>中正高中</v>
      </c>
      <c r="C14" s="23" t="str">
        <f>男銳!C12</f>
        <v>吳士宏</v>
      </c>
      <c r="D14" s="49">
        <v>10</v>
      </c>
      <c r="E14" s="48" t="str">
        <f>男鈍!B12</f>
        <v>鬥魚擊劍</v>
      </c>
      <c r="F14" s="48" t="str">
        <f>男鈍!C12</f>
        <v>黃子傑</v>
      </c>
      <c r="G14" s="49">
        <v>10</v>
      </c>
      <c r="H14" s="48" t="str">
        <f>男軍!B12</f>
        <v>桃市劍會</v>
      </c>
      <c r="I14" s="48" t="str">
        <f>男軍!C12</f>
        <v>陳光亮</v>
      </c>
      <c r="J14" s="49">
        <v>10</v>
      </c>
      <c r="K14" s="48" t="str">
        <f>女銳!B12</f>
        <v>中正國中</v>
      </c>
      <c r="L14" s="48" t="str">
        <f>女銳!C12</f>
        <v>洪莉翔</v>
      </c>
      <c r="M14" s="49">
        <v>10</v>
      </c>
      <c r="N14" s="48" t="str">
        <f>女鈍!B13</f>
        <v>臺灣體大</v>
      </c>
      <c r="O14" s="48" t="str">
        <f>女鈍!C13</f>
        <v>唐子晴</v>
      </c>
      <c r="P14" s="49">
        <v>10</v>
      </c>
      <c r="Q14" s="48" t="str">
        <f>女軍!B12</f>
        <v>新北高中</v>
      </c>
      <c r="R14" s="49" t="str">
        <f>女軍!C12</f>
        <v>李姵萱</v>
      </c>
      <c r="S14" s="49">
        <v>10</v>
      </c>
    </row>
    <row r="15" spans="1:19" s="6" customFormat="1">
      <c r="A15" s="25">
        <v>11</v>
      </c>
      <c r="B15" s="48" t="str">
        <f>男銳!B12</f>
        <v>國立體大</v>
      </c>
      <c r="C15" s="23" t="str">
        <f>男銳!C13</f>
        <v>柳其鴻</v>
      </c>
      <c r="D15" s="49">
        <v>11</v>
      </c>
      <c r="E15" s="48" t="str">
        <f>男鈍!B13</f>
        <v>高市劍會</v>
      </c>
      <c r="F15" s="48" t="str">
        <f>男鈍!C13</f>
        <v>王梓逵</v>
      </c>
      <c r="G15" s="49">
        <v>11</v>
      </c>
      <c r="H15" s="48" t="str">
        <f>男軍!B13</f>
        <v>國立體大</v>
      </c>
      <c r="I15" s="48" t="str">
        <f>男軍!C13</f>
        <v>劉庭宇</v>
      </c>
      <c r="J15" s="49">
        <v>11</v>
      </c>
      <c r="K15" s="48" t="str">
        <f>女銳!B13</f>
        <v>高市劍會</v>
      </c>
      <c r="L15" s="48" t="str">
        <f>女銳!C13</f>
        <v>林晏蓴</v>
      </c>
      <c r="M15" s="49">
        <v>11</v>
      </c>
      <c r="N15" s="48" t="str">
        <f>女鈍!B12</f>
        <v>JJL FENCING CLUB</v>
      </c>
      <c r="O15" s="48" t="str">
        <f>女鈍!C12</f>
        <v>蔡曉晴</v>
      </c>
      <c r="P15" s="49">
        <v>11</v>
      </c>
      <c r="Q15" s="48" t="str">
        <f>女軍!B13</f>
        <v>宜蘭大學</v>
      </c>
      <c r="R15" s="49" t="str">
        <f>女軍!C13</f>
        <v>葉映緹</v>
      </c>
      <c r="S15" s="49">
        <v>11</v>
      </c>
    </row>
    <row r="16" spans="1:19" s="6" customFormat="1">
      <c r="A16" s="25">
        <v>12</v>
      </c>
      <c r="B16" s="48" t="str">
        <f>男銳!B14</f>
        <v>鬥魚擊劍</v>
      </c>
      <c r="C16" s="23" t="str">
        <f>男銳!C14</f>
        <v>李邦佑</v>
      </c>
      <c r="D16" s="49">
        <v>12</v>
      </c>
      <c r="E16" s="48" t="str">
        <f>男鈍!B14</f>
        <v>新竹擊劍</v>
      </c>
      <c r="F16" s="48" t="str">
        <f>男鈍!C14</f>
        <v>王淳叡</v>
      </c>
      <c r="G16" s="49">
        <v>12</v>
      </c>
      <c r="H16" s="48" t="str">
        <f>男軍!B15</f>
        <v>輔仁大學</v>
      </c>
      <c r="I16" s="48" t="str">
        <f>男軍!C15</f>
        <v>高暐綸</v>
      </c>
      <c r="J16" s="49">
        <v>12</v>
      </c>
      <c r="K16" s="48" t="str">
        <f>女銳!B14</f>
        <v>新竹女中</v>
      </c>
      <c r="L16" s="48" t="str">
        <f>女銳!C14</f>
        <v>蕭妤蓁</v>
      </c>
      <c r="M16" s="49">
        <v>12</v>
      </c>
      <c r="N16" s="48" t="str">
        <f>女鈍!B14</f>
        <v>奧林擊劍</v>
      </c>
      <c r="O16" s="48" t="str">
        <f>女鈍!C14</f>
        <v>吳珮綺</v>
      </c>
      <c r="P16" s="49">
        <v>12</v>
      </c>
      <c r="Q16" s="48" t="str">
        <f>女軍!B14</f>
        <v>三重高中</v>
      </c>
      <c r="R16" s="49" t="str">
        <f>女軍!C14</f>
        <v>涂嘉真</v>
      </c>
      <c r="S16" s="49">
        <v>12</v>
      </c>
    </row>
    <row r="17" spans="1:19" s="6" customFormat="1">
      <c r="A17" s="25">
        <v>13</v>
      </c>
      <c r="B17" s="48" t="str">
        <f>男銳!B16</f>
        <v>鬥魚擊劍</v>
      </c>
      <c r="C17" s="23" t="str">
        <f>男銳!C15</f>
        <v>吳昱廷</v>
      </c>
      <c r="D17" s="49">
        <v>13</v>
      </c>
      <c r="E17" s="48" t="str">
        <f>男鈍!B15</f>
        <v>育成高中</v>
      </c>
      <c r="F17" s="48" t="str">
        <f>男鈍!C15</f>
        <v>劉印原</v>
      </c>
      <c r="G17" s="49">
        <v>13</v>
      </c>
      <c r="H17" s="48" t="str">
        <f>男軍!B14</f>
        <v>桃市劍會</v>
      </c>
      <c r="I17" s="48" t="str">
        <f>男軍!C14</f>
        <v>劉村隆</v>
      </c>
      <c r="J17" s="49">
        <v>13</v>
      </c>
      <c r="K17" s="48" t="str">
        <f>女銳!B15</f>
        <v>育成高中</v>
      </c>
      <c r="L17" s="48" t="str">
        <f>女銳!C15</f>
        <v>傅姿晴</v>
      </c>
      <c r="M17" s="49">
        <v>13</v>
      </c>
      <c r="N17" s="48" t="str">
        <f>女鈍!B15</f>
        <v>政大附中</v>
      </c>
      <c r="O17" s="48" t="str">
        <f>女鈍!C15</f>
        <v>張芯</v>
      </c>
      <c r="P17" s="49">
        <v>13</v>
      </c>
      <c r="Q17" s="48" t="str">
        <f>女軍!B15</f>
        <v>永豐高中</v>
      </c>
      <c r="R17" s="49" t="str">
        <f>女軍!C15</f>
        <v>彭亭萱</v>
      </c>
      <c r="S17" s="49">
        <v>13</v>
      </c>
    </row>
    <row r="18" spans="1:19" s="6" customFormat="1">
      <c r="A18" s="25">
        <v>14</v>
      </c>
      <c r="B18" s="48" t="str">
        <f>男銳!B15</f>
        <v>中正高中</v>
      </c>
      <c r="C18" s="23" t="str">
        <f>男銳!C16</f>
        <v>廖紹齊</v>
      </c>
      <c r="D18" s="49">
        <v>14</v>
      </c>
      <c r="E18" s="48" t="str">
        <f>男鈍!B16</f>
        <v>中正國中</v>
      </c>
      <c r="F18" s="48" t="str">
        <f>男鈍!C16</f>
        <v>謝承晏</v>
      </c>
      <c r="G18" s="49">
        <v>14</v>
      </c>
      <c r="H18" s="48" t="str">
        <f>男軍!B16</f>
        <v>正修科大</v>
      </c>
      <c r="I18" s="48" t="str">
        <f>男軍!C16</f>
        <v>詹翔宇</v>
      </c>
      <c r="J18" s="49">
        <v>14</v>
      </c>
      <c r="K18" s="48" t="str">
        <f>女銳!B16</f>
        <v>桃市劍會</v>
      </c>
      <c r="L18" s="48" t="str">
        <f>女銳!C16</f>
        <v>邱佳榆</v>
      </c>
      <c r="M18" s="49">
        <v>14</v>
      </c>
      <c r="N18" s="48" t="str">
        <f>女鈍!B16</f>
        <v>荷蘭國際學校</v>
      </c>
      <c r="O18" s="48" t="str">
        <f>女鈍!C16</f>
        <v>王莉甯</v>
      </c>
      <c r="P18" s="49">
        <v>14</v>
      </c>
      <c r="Q18" s="48" t="str">
        <f>女軍!B16</f>
        <v>中正高中</v>
      </c>
      <c r="R18" s="49" t="str">
        <f>女軍!C16</f>
        <v>張芷嫙</v>
      </c>
      <c r="S18" s="49">
        <v>14</v>
      </c>
    </row>
    <row r="19" spans="1:19" s="6" customFormat="1">
      <c r="A19" s="25">
        <v>15</v>
      </c>
      <c r="B19" s="48" t="str">
        <f>男銳!B17</f>
        <v>辰記國際</v>
      </c>
      <c r="C19" s="23" t="str">
        <f>男銳!C17</f>
        <v>徐敬文</v>
      </c>
      <c r="D19" s="49">
        <v>15</v>
      </c>
      <c r="E19" s="48" t="str">
        <f>男鈍!B17</f>
        <v>奧林擊劍</v>
      </c>
      <c r="F19" s="48" t="str">
        <f>男鈍!C17</f>
        <v>許勝閎</v>
      </c>
      <c r="G19" s="49">
        <v>15</v>
      </c>
      <c r="H19" s="48" t="str">
        <f>男軍!B17</f>
        <v>中正高中</v>
      </c>
      <c r="I19" s="48" t="str">
        <f>男軍!C17</f>
        <v>郭展菘</v>
      </c>
      <c r="J19" s="49">
        <v>15</v>
      </c>
      <c r="K19" s="48" t="str">
        <f>女銳!B17</f>
        <v>永豐高中</v>
      </c>
      <c r="L19" s="48" t="str">
        <f>女銳!C17</f>
        <v>李逸柔</v>
      </c>
      <c r="M19" s="49">
        <v>15</v>
      </c>
      <c r="N19" s="48" t="str">
        <f>女鈍!B17</f>
        <v>中正國中</v>
      </c>
      <c r="O19" s="48" t="str">
        <f>女鈍!C17</f>
        <v>丁儒嫙</v>
      </c>
      <c r="P19" s="49">
        <v>15</v>
      </c>
      <c r="Q19" s="48" t="str">
        <f>女軍!B17</f>
        <v>永豐高中</v>
      </c>
      <c r="R19" s="49" t="str">
        <f>女軍!C17</f>
        <v>劉安萱</v>
      </c>
      <c r="S19" s="49">
        <v>15</v>
      </c>
    </row>
    <row r="20" spans="1:19" s="6" customFormat="1">
      <c r="A20" s="25">
        <v>16</v>
      </c>
      <c r="B20" s="48" t="str">
        <f>男銳!B18</f>
        <v>臺灣體大</v>
      </c>
      <c r="C20" s="23" t="str">
        <f>男銳!C18</f>
        <v>葉建華</v>
      </c>
      <c r="D20" s="49">
        <v>16</v>
      </c>
      <c r="E20" s="48" t="str">
        <f>男鈍!B18</f>
        <v>奧林擊劍</v>
      </c>
      <c r="F20" s="48" t="str">
        <f>男鈍!C18</f>
        <v>CHEN,PO-HAN BORIS</v>
      </c>
      <c r="G20" s="49">
        <v>16</v>
      </c>
      <c r="H20" s="48" t="str">
        <f>男軍!B18</f>
        <v>永豐高中</v>
      </c>
      <c r="I20" s="48" t="str">
        <f>男軍!C18</f>
        <v>林宇安</v>
      </c>
      <c r="J20" s="49">
        <v>16</v>
      </c>
      <c r="K20" s="48" t="str">
        <f>女銳!B18</f>
        <v>臺中市</v>
      </c>
      <c r="L20" s="48" t="str">
        <f>女銳!C18</f>
        <v>施卉柔</v>
      </c>
      <c r="M20" s="49">
        <v>16</v>
      </c>
      <c r="N20" s="48" t="str">
        <f>女鈍!B18</f>
        <v>聖母醫護管理</v>
      </c>
      <c r="O20" s="48" t="str">
        <f>女鈍!C18</f>
        <v>朱健瑜</v>
      </c>
      <c r="P20" s="49">
        <v>16</v>
      </c>
      <c r="Q20" s="48" t="str">
        <f>女軍!B18</f>
        <v>三重高中</v>
      </c>
      <c r="R20" s="49" t="str">
        <f>女軍!C18</f>
        <v>張愷庭</v>
      </c>
      <c r="S20" s="49">
        <v>16</v>
      </c>
    </row>
    <row r="21" spans="1:19" s="6" customFormat="1">
      <c r="A21" s="25">
        <v>17</v>
      </c>
      <c r="B21" s="48" t="str">
        <f>男銳!B19</f>
        <v>桃市擊會</v>
      </c>
      <c r="C21" s="23" t="str">
        <f>男銳!C19</f>
        <v>田杰騰</v>
      </c>
      <c r="D21" s="49">
        <v>17</v>
      </c>
      <c r="E21" s="48" t="str">
        <f>男鈍!B19</f>
        <v>中正國中</v>
      </c>
      <c r="F21" s="48" t="str">
        <f>男鈍!C19</f>
        <v>吳瑞宸</v>
      </c>
      <c r="G21" s="49">
        <v>17</v>
      </c>
      <c r="H21" s="48" t="str">
        <f>男軍!B19</f>
        <v>中正高中</v>
      </c>
      <c r="I21" s="48" t="str">
        <f>男軍!C19</f>
        <v>鍾承諺</v>
      </c>
      <c r="J21" s="49">
        <v>17</v>
      </c>
      <c r="K21" s="48" t="str">
        <f>女銳!B19</f>
        <v>臺中市</v>
      </c>
      <c r="L21" s="48" t="str">
        <f>女銳!C19</f>
        <v>賴玉婷</v>
      </c>
      <c r="M21" s="49">
        <v>17</v>
      </c>
      <c r="N21" s="48" t="str">
        <f>女鈍!B19</f>
        <v>奧林擊劍</v>
      </c>
      <c r="O21" s="48" t="str">
        <f>女鈍!C19</f>
        <v>吳丞育</v>
      </c>
      <c r="P21" s="49">
        <v>17</v>
      </c>
      <c r="Q21" s="48" t="str">
        <f>女軍!B19</f>
        <v>銘傳大學</v>
      </c>
      <c r="R21" s="49" t="str">
        <f>女軍!C19</f>
        <v>馮妍蓁</v>
      </c>
      <c r="S21" s="49">
        <v>17</v>
      </c>
    </row>
    <row r="22" spans="1:19" s="6" customFormat="1">
      <c r="A22" s="25">
        <v>18</v>
      </c>
      <c r="B22" s="48" t="str">
        <f>男銳!B20</f>
        <v>海洋大學</v>
      </c>
      <c r="C22" s="23" t="str">
        <f>男銳!C20</f>
        <v>黃金湶</v>
      </c>
      <c r="D22" s="49">
        <v>18</v>
      </c>
      <c r="E22" s="48" t="str">
        <f>男鈍!B20</f>
        <v>鬥魚擊劍</v>
      </c>
      <c r="F22" s="48" t="str">
        <f>男鈍!C20</f>
        <v>李杰宇</v>
      </c>
      <c r="G22" s="49">
        <v>18</v>
      </c>
      <c r="H22" s="48" t="str">
        <f>男軍!B20</f>
        <v>永豐高中</v>
      </c>
      <c r="I22" s="48" t="str">
        <f>男軍!C20</f>
        <v>吳前興</v>
      </c>
      <c r="J22" s="49">
        <v>18</v>
      </c>
      <c r="K22" s="48" t="str">
        <f>女銳!B20</f>
        <v>鬥魚擊劍</v>
      </c>
      <c r="L22" s="48" t="str">
        <f>女銳!C20</f>
        <v>木下天</v>
      </c>
      <c r="M22" s="49">
        <v>18</v>
      </c>
      <c r="N22" s="48" t="str">
        <f>女鈍!B20</f>
        <v>頭洲國小</v>
      </c>
      <c r="O22" s="48" t="str">
        <f>女鈍!C20</f>
        <v>張茜紋</v>
      </c>
      <c r="P22" s="49">
        <v>18</v>
      </c>
      <c r="Q22" s="48" t="str">
        <f>女軍!B20</f>
        <v>三重高中</v>
      </c>
      <c r="R22" s="49" t="str">
        <f>女軍!C20</f>
        <v>陳迺驊</v>
      </c>
      <c r="S22" s="49">
        <v>18</v>
      </c>
    </row>
    <row r="23" spans="1:19" s="6" customFormat="1">
      <c r="A23" s="25">
        <v>19</v>
      </c>
      <c r="B23" s="48" t="str">
        <f>男銳!B21</f>
        <v>臺灣體大</v>
      </c>
      <c r="C23" s="23" t="str">
        <f>男銳!C21</f>
        <v>吳俊明</v>
      </c>
      <c r="D23" s="49">
        <v>19</v>
      </c>
      <c r="E23" s="48" t="str">
        <f>男鈍!B21</f>
        <v>國立體大</v>
      </c>
      <c r="F23" s="48" t="str">
        <f>男鈍!C21</f>
        <v>蕭仲哲</v>
      </c>
      <c r="G23" s="49">
        <v>19</v>
      </c>
      <c r="H23" s="48" t="str">
        <f>男軍!B21</f>
        <v>永豐高中</v>
      </c>
      <c r="I23" s="48" t="str">
        <f>男軍!C21</f>
        <v>彭千恩</v>
      </c>
      <c r="J23" s="49">
        <v>19</v>
      </c>
      <c r="K23" s="48" t="str">
        <f>女銳!B21</f>
        <v>撼動擊劍</v>
      </c>
      <c r="L23" s="48" t="str">
        <f>女銳!C21</f>
        <v>葉宥妤</v>
      </c>
      <c r="M23" s="49">
        <v>19</v>
      </c>
      <c r="N23" s="48" t="str">
        <f>女鈍!B21</f>
        <v>真宇擊劍</v>
      </c>
      <c r="O23" s="48" t="str">
        <f>女鈍!C21</f>
        <v>游苙鈞</v>
      </c>
      <c r="P23" s="49">
        <v>19</v>
      </c>
      <c r="Q23" s="48" t="str">
        <f>女軍!B21</f>
        <v>石牌國中</v>
      </c>
      <c r="R23" s="49" t="str">
        <f>女軍!C21</f>
        <v>李依潔</v>
      </c>
      <c r="S23" s="49">
        <v>19</v>
      </c>
    </row>
    <row r="24" spans="1:19" s="6" customFormat="1">
      <c r="A24" s="25">
        <v>20</v>
      </c>
      <c r="B24" s="48" t="str">
        <f>男銳!B22</f>
        <v>桃市擊會</v>
      </c>
      <c r="C24" s="23" t="str">
        <f>男銳!C22</f>
        <v>鄧吉善</v>
      </c>
      <c r="D24" s="49">
        <v>20</v>
      </c>
      <c r="E24" s="48" t="str">
        <f>男鈍!B22</f>
        <v>圓夢擊劍隊</v>
      </c>
      <c r="F24" s="48" t="str">
        <f>男鈍!C22</f>
        <v>蔡志雄</v>
      </c>
      <c r="G24" s="49">
        <v>20</v>
      </c>
      <c r="H24" s="48" t="str">
        <f>男軍!B22</f>
        <v>桃市劍會</v>
      </c>
      <c r="I24" s="48" t="str">
        <f>男軍!C22</f>
        <v>陳宗德</v>
      </c>
      <c r="J24" s="49">
        <v>20</v>
      </c>
      <c r="K24" s="48" t="str">
        <f>女銳!B22</f>
        <v>和平高中</v>
      </c>
      <c r="L24" s="48" t="str">
        <f>女銳!C22</f>
        <v>林祖赫</v>
      </c>
      <c r="M24" s="49">
        <v>20</v>
      </c>
      <c r="N24" s="48" t="str">
        <f>女鈍!B22</f>
        <v>奧林擊劍</v>
      </c>
      <c r="O24" s="48" t="str">
        <f>女鈍!C22</f>
        <v>黃靖詠</v>
      </c>
      <c r="P24" s="49">
        <v>20</v>
      </c>
      <c r="Q24" s="48" t="str">
        <f>女軍!B22</f>
        <v>惠文高中</v>
      </c>
      <c r="R24" s="49" t="str">
        <f>女軍!C22</f>
        <v>王宥心</v>
      </c>
      <c r="S24" s="49">
        <v>20</v>
      </c>
    </row>
    <row r="25" spans="1:19" s="6" customFormat="1">
      <c r="A25" s="25">
        <v>21</v>
      </c>
      <c r="B25" s="48" t="str">
        <f>男銳!B23</f>
        <v>屏東縣</v>
      </c>
      <c r="C25" s="23" t="str">
        <f>男銳!C23</f>
        <v>李偉豪</v>
      </c>
      <c r="D25" s="49">
        <v>21</v>
      </c>
      <c r="E25" s="48" t="str">
        <f>男鈍!B23</f>
        <v>成德高中</v>
      </c>
      <c r="F25" s="48" t="str">
        <f>男鈍!C23</f>
        <v>彭耘浩</v>
      </c>
      <c r="G25" s="49">
        <v>21</v>
      </c>
      <c r="H25" s="48" t="str">
        <f>男軍!B23</f>
        <v>國立體大</v>
      </c>
      <c r="I25" s="48" t="str">
        <f>男軍!C23</f>
        <v>張康柏</v>
      </c>
      <c r="J25" s="49">
        <v>21</v>
      </c>
      <c r="K25" s="48" t="str">
        <f>女銳!B23</f>
        <v>桃市劍會</v>
      </c>
      <c r="L25" s="48" t="str">
        <f>女銳!C23</f>
        <v>鄭雅文</v>
      </c>
      <c r="M25" s="49">
        <v>21</v>
      </c>
      <c r="N25" s="48" t="str">
        <f>女鈍!B23</f>
        <v>中正國中</v>
      </c>
      <c r="O25" s="48" t="str">
        <f>女鈍!C23</f>
        <v>鄭孜音</v>
      </c>
      <c r="P25" s="49">
        <v>21</v>
      </c>
      <c r="Q25" s="48" t="str">
        <f>女軍!B23</f>
        <v>永豐高中</v>
      </c>
      <c r="R25" s="49" t="str">
        <f>女軍!C23</f>
        <v>林韡庭</v>
      </c>
      <c r="S25" s="49">
        <v>21</v>
      </c>
    </row>
    <row r="26" spans="1:19" s="6" customFormat="1">
      <c r="A26" s="25">
        <v>22</v>
      </c>
      <c r="B26" s="48" t="str">
        <f>男銳!B24</f>
        <v>放肆體能</v>
      </c>
      <c r="C26" s="23" t="str">
        <f>男銳!C24</f>
        <v>周和忠</v>
      </c>
      <c r="D26" s="49">
        <v>22</v>
      </c>
      <c r="E26" s="48" t="str">
        <f>男鈍!B24</f>
        <v>奧林擊劍</v>
      </c>
      <c r="F26" s="48" t="str">
        <f>男鈍!C24</f>
        <v>陳宣豪</v>
      </c>
      <c r="G26" s="49">
        <v>22</v>
      </c>
      <c r="H26" s="48" t="str">
        <f>男軍!B24</f>
        <v>圓夢擊劍隊</v>
      </c>
      <c r="I26" s="48" t="str">
        <f>男軍!C24</f>
        <v>陳俊辰</v>
      </c>
      <c r="J26" s="49">
        <v>22</v>
      </c>
      <c r="K26" s="48" t="str">
        <f>女銳!B24</f>
        <v>新明高中</v>
      </c>
      <c r="L26" s="48" t="str">
        <f>女銳!C24</f>
        <v>王芷宥</v>
      </c>
      <c r="M26" s="49">
        <v>22</v>
      </c>
      <c r="N26" s="48" t="str">
        <f>女鈍!B24</f>
        <v>誠正國中</v>
      </c>
      <c r="O26" s="48" t="str">
        <f>女鈍!C24</f>
        <v>林育葳</v>
      </c>
      <c r="P26" s="49">
        <v>22</v>
      </c>
      <c r="Q26" s="48" t="str">
        <f>女軍!B24</f>
        <v>三重高中</v>
      </c>
      <c r="R26" s="49" t="str">
        <f>女軍!C24</f>
        <v>莊湘蓁</v>
      </c>
      <c r="S26" s="49">
        <v>22</v>
      </c>
    </row>
    <row r="27" spans="1:19" s="6" customFormat="1">
      <c r="A27" s="25">
        <v>23</v>
      </c>
      <c r="B27" s="48" t="str">
        <f>男銳!B25</f>
        <v>臺灣體大</v>
      </c>
      <c r="C27" s="23" t="str">
        <f>男銳!C25</f>
        <v>林仲瑋</v>
      </c>
      <c r="D27" s="49">
        <v>23</v>
      </c>
      <c r="E27" s="48" t="str">
        <f>男鈍!B25</f>
        <v>奧林擊劍</v>
      </c>
      <c r="F27" s="48" t="str">
        <f>男鈍!C25</f>
        <v>Samual PAPP</v>
      </c>
      <c r="G27" s="49">
        <v>23</v>
      </c>
      <c r="H27" s="48" t="str">
        <f>男軍!B25</f>
        <v>高市劍會</v>
      </c>
      <c r="I27" s="48" t="str">
        <f>男軍!C25</f>
        <v>莊力叡</v>
      </c>
      <c r="J27" s="49">
        <v>23</v>
      </c>
      <c r="K27" s="48" t="str">
        <f>女銳!B25</f>
        <v>三民高中</v>
      </c>
      <c r="L27" s="48" t="str">
        <f>女銳!C25</f>
        <v>張依婷</v>
      </c>
      <c r="M27" s="49">
        <v>23</v>
      </c>
      <c r="N27" s="48" t="str">
        <f>女鈍!B25</f>
        <v>輔仁大學</v>
      </c>
      <c r="O27" s="48" t="str">
        <f>女鈍!C25</f>
        <v>林嘉瑜</v>
      </c>
      <c r="P27" s="49">
        <v>23</v>
      </c>
      <c r="Q27" s="48" t="str">
        <f>女軍!B25</f>
        <v>三重高中</v>
      </c>
      <c r="R27" s="49" t="str">
        <f>女軍!C25</f>
        <v>陳梓錡</v>
      </c>
      <c r="S27" s="49">
        <v>23</v>
      </c>
    </row>
    <row r="28" spans="1:19" s="6" customFormat="1">
      <c r="A28" s="25">
        <v>24</v>
      </c>
      <c r="B28" s="48" t="str">
        <f>男銳!B26</f>
        <v>高雄餐旅大學</v>
      </c>
      <c r="C28" s="23" t="str">
        <f>男銳!C26</f>
        <v>施昱綸</v>
      </c>
      <c r="D28" s="49">
        <v>24</v>
      </c>
      <c r="E28" s="48" t="str">
        <f>男鈍!B26</f>
        <v>內湖高工</v>
      </c>
      <c r="F28" s="48" t="str">
        <f>男鈍!C26</f>
        <v>林毅豪</v>
      </c>
      <c r="G28" s="49">
        <v>24</v>
      </c>
      <c r="H28" s="48" t="str">
        <f>男軍!B26</f>
        <v>左營高中</v>
      </c>
      <c r="I28" s="48" t="str">
        <f>男軍!C26</f>
        <v>李毅慧</v>
      </c>
      <c r="J28" s="49">
        <v>24</v>
      </c>
      <c r="K28" s="48" t="str">
        <f>女銳!B26</f>
        <v>懷生國中</v>
      </c>
      <c r="L28" s="48" t="str">
        <f>女銳!C26</f>
        <v>黃蘇愛</v>
      </c>
      <c r="M28" s="49">
        <v>24</v>
      </c>
      <c r="N28" s="48" t="str">
        <f>女鈍!B26</f>
        <v>育成高中</v>
      </c>
      <c r="O28" s="48" t="str">
        <f>女鈍!C26</f>
        <v>洪筠茹</v>
      </c>
      <c r="P28" s="49">
        <v>24</v>
      </c>
      <c r="Q28" s="48" t="str">
        <f>女軍!B26</f>
        <v>輔仁大學</v>
      </c>
      <c r="R28" s="49" t="str">
        <f>女軍!C26</f>
        <v>林欣慧</v>
      </c>
      <c r="S28" s="49">
        <v>24</v>
      </c>
    </row>
    <row r="29" spans="1:19" s="6" customFormat="1">
      <c r="A29" s="25">
        <v>25</v>
      </c>
      <c r="B29" s="48" t="str">
        <f>男銳!B27</f>
        <v>國立體大</v>
      </c>
      <c r="C29" s="23" t="str">
        <f>男銳!C27</f>
        <v>方廷瑋</v>
      </c>
      <c r="D29" s="49">
        <v>25</v>
      </c>
      <c r="E29" s="48" t="str">
        <f>男鈍!B27</f>
        <v>辰記國際</v>
      </c>
      <c r="F29" s="48" t="str">
        <f>男鈍!C27</f>
        <v>黃彥勳</v>
      </c>
      <c r="G29" s="49">
        <v>25</v>
      </c>
      <c r="H29" s="48" t="str">
        <f>男軍!B27</f>
        <v>中正高中</v>
      </c>
      <c r="I29" s="48" t="str">
        <f>男軍!C27</f>
        <v>陳柏宇</v>
      </c>
      <c r="J29" s="49">
        <v>25</v>
      </c>
      <c r="K29" s="48" t="str">
        <f>女銳!B27</f>
        <v>高雄女中</v>
      </c>
      <c r="L29" s="48" t="str">
        <f>女銳!C27</f>
        <v>劉芸安</v>
      </c>
      <c r="M29" s="49">
        <v>25</v>
      </c>
      <c r="N29" s="48" t="str">
        <f>女鈍!B27</f>
        <v>臺灣體大</v>
      </c>
      <c r="O29" s="48" t="str">
        <f>女鈍!C27</f>
        <v>宋亭瑤</v>
      </c>
      <c r="P29" s="49">
        <v>25</v>
      </c>
      <c r="Q29" s="48" t="str">
        <f>女軍!B27</f>
        <v>臺北市</v>
      </c>
      <c r="R29" s="49" t="str">
        <f>女軍!C27</f>
        <v>林娟琪</v>
      </c>
      <c r="S29" s="49">
        <v>25</v>
      </c>
    </row>
    <row r="30" spans="1:19" s="6" customFormat="1">
      <c r="A30" s="25">
        <v>26</v>
      </c>
      <c r="B30" s="48" t="str">
        <f>男銳!B28</f>
        <v>中正高中</v>
      </c>
      <c r="C30" s="23" t="str">
        <f>男銳!C28</f>
        <v>黃翊展</v>
      </c>
      <c r="D30" s="49">
        <v>26</v>
      </c>
      <c r="E30" s="48" t="str">
        <f>男鈍!B28</f>
        <v>中正國中</v>
      </c>
      <c r="F30" s="48" t="str">
        <f>男鈍!C28</f>
        <v>鄭耘非</v>
      </c>
      <c r="G30" s="49">
        <v>26</v>
      </c>
      <c r="H30" s="48" t="str">
        <f>男軍!B28</f>
        <v>健康護理大學</v>
      </c>
      <c r="I30" s="48" t="str">
        <f>男軍!C28</f>
        <v>羅士斌</v>
      </c>
      <c r="J30" s="49">
        <v>26</v>
      </c>
      <c r="K30" s="48" t="str">
        <f>女銳!B28</f>
        <v>長億高中</v>
      </c>
      <c r="L30" s="48" t="str">
        <f>女銳!C28</f>
        <v>吳筱梵</v>
      </c>
      <c r="M30" s="49">
        <v>26</v>
      </c>
      <c r="N30" s="48" t="str">
        <f>女鈍!B28</f>
        <v>永豐高中</v>
      </c>
      <c r="O30" s="48" t="str">
        <f>女鈍!C28</f>
        <v>張郁暄</v>
      </c>
      <c r="P30" s="49">
        <v>26</v>
      </c>
      <c r="Q30" s="48" t="str">
        <f>女軍!B28</f>
        <v>治平高中</v>
      </c>
      <c r="R30" s="49" t="str">
        <f>女軍!C28</f>
        <v>劉恩庭</v>
      </c>
      <c r="S30" s="49">
        <v>26</v>
      </c>
    </row>
    <row r="31" spans="1:19" s="6" customFormat="1">
      <c r="A31" s="25">
        <v>27</v>
      </c>
      <c r="B31" s="48" t="str">
        <f>男銳!B29</f>
        <v>桃市擊會</v>
      </c>
      <c r="C31" s="23" t="str">
        <f>男銳!C29</f>
        <v>楊宜鼎</v>
      </c>
      <c r="D31" s="49">
        <v>27</v>
      </c>
      <c r="E31" s="48" t="str">
        <f>男鈍!B29</f>
        <v>輔仁大學</v>
      </c>
      <c r="F31" s="48" t="str">
        <f>男鈍!C29</f>
        <v>黃德恩</v>
      </c>
      <c r="G31" s="49">
        <v>27</v>
      </c>
      <c r="H31" s="48" t="str">
        <f>男軍!B29</f>
        <v>永豐高中</v>
      </c>
      <c r="I31" s="48" t="str">
        <f>男軍!C29</f>
        <v>蔣偉仁</v>
      </c>
      <c r="J31" s="49">
        <v>27</v>
      </c>
      <c r="K31" s="48" t="str">
        <f>女銳!B29</f>
        <v>航空技術學院</v>
      </c>
      <c r="L31" s="48" t="str">
        <f>女銳!C29</f>
        <v>郭芫伶</v>
      </c>
      <c r="M31" s="49">
        <v>27</v>
      </c>
      <c r="N31" s="48" t="str">
        <f>女鈍!B29</f>
        <v>奧林擊劍</v>
      </c>
      <c r="O31" s="48" t="str">
        <f>女鈍!C29</f>
        <v>蔡涵恩</v>
      </c>
      <c r="P31" s="49">
        <v>27</v>
      </c>
      <c r="Q31" s="48" t="str">
        <f>女軍!B29</f>
        <v>中國文化大學</v>
      </c>
      <c r="R31" s="49" t="str">
        <f>女軍!C29</f>
        <v>徐妤欣</v>
      </c>
      <c r="S31" s="49">
        <v>27</v>
      </c>
    </row>
    <row r="32" spans="1:19" s="6" customFormat="1">
      <c r="A32" s="25">
        <v>28</v>
      </c>
      <c r="B32" s="48" t="str">
        <f>男銳!B30</f>
        <v>輔仁大學</v>
      </c>
      <c r="C32" s="23" t="str">
        <f>男銳!C30</f>
        <v>劉雨其</v>
      </c>
      <c r="D32" s="49">
        <v>28</v>
      </c>
      <c r="E32" s="48" t="str">
        <f>男鈍!B30</f>
        <v>臺灣體大</v>
      </c>
      <c r="F32" s="48" t="str">
        <f>男鈍!C30</f>
        <v>顏俊佑</v>
      </c>
      <c r="G32" s="49">
        <v>28</v>
      </c>
      <c r="H32" s="48" t="str">
        <f>男軍!B30</f>
        <v>永豐高中</v>
      </c>
      <c r="I32" s="48" t="str">
        <f>男軍!C30</f>
        <v>蘇暐喆</v>
      </c>
      <c r="J32" s="49">
        <v>28</v>
      </c>
      <c r="K32" s="48" t="str">
        <f>女銳!B30</f>
        <v>銘傳大學</v>
      </c>
      <c r="L32" s="48" t="str">
        <f>女銳!C30</f>
        <v>上官子娟</v>
      </c>
      <c r="M32" s="49">
        <v>28</v>
      </c>
      <c r="N32" s="48" t="str">
        <f>女鈍!B30</f>
        <v>中正國中</v>
      </c>
      <c r="O32" s="48" t="str">
        <f>女鈍!C30</f>
        <v>楊馨靜</v>
      </c>
      <c r="P32" s="49">
        <v>28</v>
      </c>
      <c r="Q32" s="48" t="str">
        <f>女軍!B30</f>
        <v>石牌國中</v>
      </c>
      <c r="R32" s="49" t="str">
        <f>女軍!C30</f>
        <v>陳姵緹</v>
      </c>
      <c r="S32" s="49">
        <v>28</v>
      </c>
    </row>
    <row r="33" spans="1:19" s="6" customFormat="1">
      <c r="A33" s="25">
        <v>29</v>
      </c>
      <c r="B33" s="48" t="str">
        <f>男銳!B31</f>
        <v>關西國中</v>
      </c>
      <c r="C33" s="23" t="str">
        <f>男銳!C31</f>
        <v>吳盛文</v>
      </c>
      <c r="D33" s="49">
        <v>29</v>
      </c>
      <c r="E33" s="48" t="str">
        <f>男鈍!B31</f>
        <v>中市劍隊</v>
      </c>
      <c r="F33" s="48" t="str">
        <f>男鈍!C31</f>
        <v>顏靖呈</v>
      </c>
      <c r="G33" s="49">
        <v>29</v>
      </c>
      <c r="H33" s="48" t="str">
        <f>男軍!B31</f>
        <v>以太擊劍</v>
      </c>
      <c r="I33" s="48" t="str">
        <f>男軍!C31</f>
        <v>吳俊傑</v>
      </c>
      <c r="J33" s="49">
        <v>29</v>
      </c>
      <c r="K33" s="48" t="str">
        <f>女銳!B31</f>
        <v>北市大</v>
      </c>
      <c r="L33" s="48" t="str">
        <f>女銳!C31</f>
        <v>任家萱</v>
      </c>
      <c r="M33" s="49">
        <v>29</v>
      </c>
      <c r="N33" s="48" t="str">
        <f>女鈍!B31</f>
        <v>永豐高中</v>
      </c>
      <c r="O33" s="48" t="str">
        <f>女鈍!C31</f>
        <v>葉怡君</v>
      </c>
      <c r="P33" s="49">
        <v>29</v>
      </c>
      <c r="Q33" s="48" t="str">
        <f>女軍!B31</f>
        <v>石牌國中</v>
      </c>
      <c r="R33" s="49" t="str">
        <f>女軍!C31</f>
        <v>陳妍熹</v>
      </c>
      <c r="S33" s="49">
        <v>29</v>
      </c>
    </row>
    <row r="34" spans="1:19" s="6" customFormat="1">
      <c r="A34" s="25">
        <v>30</v>
      </c>
      <c r="B34" s="48" t="str">
        <f>男銳!B32</f>
        <v>撼動擊劍</v>
      </c>
      <c r="C34" s="23" t="str">
        <f>男銳!C32</f>
        <v>張哲</v>
      </c>
      <c r="D34" s="49">
        <v>30</v>
      </c>
      <c r="E34" s="48" t="str">
        <f>男鈍!B32</f>
        <v>奧林擊劍</v>
      </c>
      <c r="F34" s="48" t="str">
        <f>男鈍!C32</f>
        <v>洪少杰</v>
      </c>
      <c r="G34" s="49">
        <v>30</v>
      </c>
      <c r="H34" s="48" t="str">
        <f>男軍!B32</f>
        <v>石牌國中</v>
      </c>
      <c r="I34" s="48" t="str">
        <f>男軍!C32</f>
        <v>吳易修</v>
      </c>
      <c r="J34" s="49">
        <v>30</v>
      </c>
      <c r="K34" s="48" t="str">
        <f>女銳!B32</f>
        <v>中正國中</v>
      </c>
      <c r="L34" s="48" t="str">
        <f>女銳!C32</f>
        <v>朱芷葳</v>
      </c>
      <c r="M34" s="49">
        <v>30</v>
      </c>
      <c r="N34" s="48" t="str">
        <f>女鈍!B32</f>
        <v>誠正國中</v>
      </c>
      <c r="O34" s="48" t="str">
        <f>女鈍!C32</f>
        <v>李雨婕</v>
      </c>
      <c r="P34" s="49">
        <v>30</v>
      </c>
      <c r="Q34" s="48" t="str">
        <f>女軍!B32</f>
        <v>板橋國中</v>
      </c>
      <c r="R34" s="49" t="str">
        <f>女軍!C32</f>
        <v>周婕苓</v>
      </c>
      <c r="S34" s="49">
        <v>30</v>
      </c>
    </row>
    <row r="35" spans="1:19" s="6" customFormat="1">
      <c r="A35" s="25">
        <v>31</v>
      </c>
      <c r="B35" s="48" t="str">
        <f>男銳!B33</f>
        <v>中市劍隊</v>
      </c>
      <c r="C35" s="23" t="str">
        <f>男銳!C33</f>
        <v>顏靖呈</v>
      </c>
      <c r="D35" s="49">
        <v>31</v>
      </c>
      <c r="E35" s="48" t="str">
        <f>男鈍!B33</f>
        <v>新屋高中</v>
      </c>
      <c r="F35" s="48" t="str">
        <f>男鈍!C33</f>
        <v>陳宏毅</v>
      </c>
      <c r="G35" s="49">
        <v>31</v>
      </c>
      <c r="H35" s="48" t="str">
        <f>男軍!B33</f>
        <v>正修科大</v>
      </c>
      <c r="I35" s="48" t="str">
        <f>男軍!C33</f>
        <v>鄭皓元</v>
      </c>
      <c r="J35" s="49">
        <v>31</v>
      </c>
      <c r="K35" s="48" t="str">
        <f>女銳!B33</f>
        <v>銘傳大學</v>
      </c>
      <c r="L35" s="48" t="str">
        <f>女銳!C33</f>
        <v>鄒心慈</v>
      </c>
      <c r="M35" s="49">
        <v>31</v>
      </c>
      <c r="N35" s="48" t="str">
        <f>女鈍!B33</f>
        <v>臺灣體大</v>
      </c>
      <c r="O35" s="48" t="str">
        <f>女鈍!C33</f>
        <v>張曼莉</v>
      </c>
      <c r="P35" s="49">
        <v>31</v>
      </c>
      <c r="Q35" s="48" t="str">
        <f>女軍!B33</f>
        <v>楊光國中小</v>
      </c>
      <c r="R35" s="49" t="str">
        <f>女軍!C33</f>
        <v>謝冰儀</v>
      </c>
      <c r="S35" s="49">
        <v>31</v>
      </c>
    </row>
    <row r="36" spans="1:19" s="6" customFormat="1">
      <c r="A36" s="25">
        <v>32</v>
      </c>
      <c r="B36" s="48" t="str">
        <f>男銳!B34</f>
        <v>長億高中</v>
      </c>
      <c r="C36" s="23" t="str">
        <f>男銳!C34</f>
        <v>張笙祐</v>
      </c>
      <c r="D36" s="49">
        <v>32</v>
      </c>
      <c r="E36" s="48" t="str">
        <f>男鈍!B34</f>
        <v>中正國中</v>
      </c>
      <c r="F36" s="48" t="str">
        <f>男鈍!C34</f>
        <v>張善泓</v>
      </c>
      <c r="G36" s="49">
        <v>32</v>
      </c>
      <c r="H36" s="48" t="str">
        <f>男軍!B34</f>
        <v>高市劍會</v>
      </c>
      <c r="I36" s="48" t="str">
        <f>男軍!C34</f>
        <v>陳慧宗</v>
      </c>
      <c r="J36" s="49">
        <v>32</v>
      </c>
      <c r="K36" s="48" t="str">
        <f>女銳!B34</f>
        <v>臺灣體大</v>
      </c>
      <c r="L36" s="48" t="str">
        <f>女銳!C34</f>
        <v>翁瑜君</v>
      </c>
      <c r="M36" s="49">
        <v>32</v>
      </c>
      <c r="N36" s="48" t="str">
        <f>女鈍!B34</f>
        <v>桃市劍會</v>
      </c>
      <c r="O36" s="48" t="str">
        <f>女鈍!C34</f>
        <v>呂怡瑩</v>
      </c>
      <c r="P36" s="49">
        <v>32</v>
      </c>
      <c r="Q36" s="48" t="str">
        <f>女軍!B34</f>
        <v>帝翰擊劍</v>
      </c>
      <c r="R36" s="49" t="str">
        <f>女軍!C34</f>
        <v>柯迦茜</v>
      </c>
      <c r="S36" s="49">
        <v>32</v>
      </c>
    </row>
    <row r="37" spans="1:19" s="6" customFormat="1">
      <c r="A37" s="25">
        <v>33</v>
      </c>
      <c r="B37" s="48" t="str">
        <f>男銳!B35</f>
        <v>鬥魚擊劍</v>
      </c>
      <c r="C37" s="23" t="str">
        <f>男銳!C35</f>
        <v>張育誠</v>
      </c>
      <c r="D37" s="49">
        <v>33</v>
      </c>
      <c r="E37" s="48" t="str">
        <f>男鈍!B35</f>
        <v>中市劍隊</v>
      </c>
      <c r="F37" s="48" t="str">
        <f>男鈍!C35</f>
        <v>洪毓聰</v>
      </c>
      <c r="G37" s="49">
        <v>33</v>
      </c>
      <c r="H37" s="48" t="str">
        <f>男軍!B35</f>
        <v>臺灣體大</v>
      </c>
      <c r="I37" s="48" t="str">
        <f>男軍!C35</f>
        <v>游子賢</v>
      </c>
      <c r="J37" s="49">
        <v>33</v>
      </c>
      <c r="K37" s="48" t="str">
        <f>女銳!B35</f>
        <v>政大擊劍校隊</v>
      </c>
      <c r="L37" s="48" t="str">
        <f>女銳!C35</f>
        <v>邱郁文</v>
      </c>
      <c r="M37" s="49">
        <v>33</v>
      </c>
      <c r="N37" s="48" t="str">
        <f>女鈍!B35</f>
        <v>輔仁大學</v>
      </c>
      <c r="O37" s="48" t="str">
        <f>女鈍!C35</f>
        <v>陳亦琪</v>
      </c>
      <c r="P37" s="49">
        <v>33</v>
      </c>
      <c r="Q37" s="48" t="str">
        <f>女軍!B35</f>
        <v>楊光國中小</v>
      </c>
      <c r="R37" s="49" t="str">
        <f>女軍!C35</f>
        <v>范煒翎</v>
      </c>
      <c r="S37" s="49">
        <v>33</v>
      </c>
    </row>
    <row r="38" spans="1:19" s="6" customFormat="1">
      <c r="A38" s="25">
        <v>34</v>
      </c>
      <c r="B38" s="48" t="str">
        <f>男銳!B36</f>
        <v>梓官國中</v>
      </c>
      <c r="C38" s="23" t="str">
        <f>男銳!C36</f>
        <v>張亞駿</v>
      </c>
      <c r="D38" s="49">
        <v>34</v>
      </c>
      <c r="E38" s="48" t="str">
        <f>男鈍!B36</f>
        <v>中正國中</v>
      </c>
      <c r="F38" s="48" t="str">
        <f>男鈍!C36</f>
        <v>孫澈</v>
      </c>
      <c r="G38" s="49">
        <v>34</v>
      </c>
      <c r="H38" s="48" t="str">
        <f>男軍!B36</f>
        <v>中正高中</v>
      </c>
      <c r="I38" s="48" t="str">
        <f>男軍!C36</f>
        <v>黃偉順</v>
      </c>
      <c r="J38" s="49">
        <v>34</v>
      </c>
      <c r="K38" s="48" t="str">
        <f>女銳!B36</f>
        <v>新明高中</v>
      </c>
      <c r="L38" s="48" t="str">
        <f>女銳!C36</f>
        <v>張雅萱</v>
      </c>
      <c r="M38" s="49">
        <v>34</v>
      </c>
      <c r="N38" s="48" t="str">
        <f>女鈍!B36</f>
        <v>卡德米</v>
      </c>
      <c r="O38" s="48" t="str">
        <f>女鈍!C36</f>
        <v>Renee WU</v>
      </c>
      <c r="P38" s="49">
        <v>34</v>
      </c>
      <c r="Q38" s="48" t="str">
        <f>女軍!B36</f>
        <v>楊光國中小</v>
      </c>
      <c r="R38" s="49" t="str">
        <f>女軍!C36</f>
        <v>梁嘉芸</v>
      </c>
      <c r="S38" s="49">
        <v>34</v>
      </c>
    </row>
    <row r="39" spans="1:19" s="6" customFormat="1">
      <c r="A39" s="25">
        <v>35</v>
      </c>
      <c r="B39" s="48" t="str">
        <f>男銳!B37</f>
        <v>擊劍人才培育協會</v>
      </c>
      <c r="C39" s="23" t="str">
        <f>男銳!C37</f>
        <v>林生祥</v>
      </c>
      <c r="D39" s="49">
        <v>35</v>
      </c>
      <c r="E39" s="48" t="str">
        <f>男鈍!B37</f>
        <v>兒少擊劍聯盟</v>
      </c>
      <c r="F39" s="48" t="str">
        <f>男鈍!C37</f>
        <v>呂梓豪</v>
      </c>
      <c r="G39" s="49">
        <v>35</v>
      </c>
      <c r="H39" s="48" t="str">
        <f>男軍!B37</f>
        <v>永豐高中</v>
      </c>
      <c r="I39" s="48" t="str">
        <f>男軍!C37</f>
        <v>姚竣元</v>
      </c>
      <c r="J39" s="49">
        <v>35</v>
      </c>
      <c r="K39" s="48" t="str">
        <f>女銳!B37</f>
        <v>擊劍人才培育協會</v>
      </c>
      <c r="L39" s="48" t="str">
        <f>女銳!C37</f>
        <v>陳佑萱</v>
      </c>
      <c r="M39" s="49">
        <v>35</v>
      </c>
      <c r="N39" s="48" t="str">
        <f>女鈍!B37</f>
        <v>中正國中</v>
      </c>
      <c r="O39" s="48" t="str">
        <f>女鈍!C37</f>
        <v>李恩</v>
      </c>
      <c r="P39" s="49">
        <v>35</v>
      </c>
      <c r="Q39" s="48" t="str">
        <f>女軍!B37</f>
        <v>鬥魚擊劍</v>
      </c>
      <c r="R39" s="49" t="str">
        <f>女軍!C37</f>
        <v>許雅雯</v>
      </c>
      <c r="S39" s="49">
        <v>35</v>
      </c>
    </row>
    <row r="40" spans="1:19" s="6" customFormat="1">
      <c r="A40" s="25">
        <v>36</v>
      </c>
      <c r="B40" s="48" t="str">
        <f>男銳!B38</f>
        <v>長億高中</v>
      </c>
      <c r="C40" s="23" t="str">
        <f>男銳!C38</f>
        <v>郭丁瑋</v>
      </c>
      <c r="D40" s="49">
        <v>36</v>
      </c>
      <c r="E40" s="48" t="str">
        <f>男鈍!B38</f>
        <v>臺灣體大</v>
      </c>
      <c r="F40" s="48" t="str">
        <f>男鈍!C38</f>
        <v>葉文良</v>
      </c>
      <c r="G40" s="49">
        <v>36</v>
      </c>
      <c r="H40" s="48" t="str">
        <f>男軍!B38</f>
        <v>三民高中</v>
      </c>
      <c r="I40" s="48" t="str">
        <f>男軍!C38</f>
        <v>鍾秉憲</v>
      </c>
      <c r="J40" s="49">
        <v>36</v>
      </c>
      <c r="K40" s="48" t="str">
        <f>女銳!B38</f>
        <v>國立體大</v>
      </c>
      <c r="L40" s="48" t="str">
        <f>女銳!C38</f>
        <v>曾琇蕙</v>
      </c>
      <c r="M40" s="49">
        <v>36</v>
      </c>
      <c r="N40" s="48" t="str">
        <f>女鈍!B38</f>
        <v>新北高工</v>
      </c>
      <c r="O40" s="48" t="str">
        <f>女鈍!C38</f>
        <v>林欣慧</v>
      </c>
      <c r="P40" s="49">
        <v>36</v>
      </c>
      <c r="Q40" s="48" t="str">
        <f>女軍!B38</f>
        <v>石牌國中</v>
      </c>
      <c r="R40" s="49" t="str">
        <f>女軍!C38</f>
        <v>鄭鈺馨</v>
      </c>
      <c r="S40" s="49">
        <v>36</v>
      </c>
    </row>
    <row r="41" spans="1:19" s="6" customFormat="1">
      <c r="A41" s="25">
        <v>37</v>
      </c>
      <c r="B41" s="48" t="str">
        <f>男銳!B39</f>
        <v>撼動擊劍</v>
      </c>
      <c r="C41" s="23" t="str">
        <f>男銳!C39</f>
        <v>藍朝修</v>
      </c>
      <c r="D41" s="49">
        <v>37</v>
      </c>
      <c r="E41" s="48" t="str">
        <f>男鈍!B39</f>
        <v>繁星擊劍</v>
      </c>
      <c r="F41" s="48" t="str">
        <f>男鈍!C39</f>
        <v>盧昱皓</v>
      </c>
      <c r="G41" s="49">
        <v>37</v>
      </c>
      <c r="H41" s="48" t="str">
        <f>男軍!B39</f>
        <v>三重高中</v>
      </c>
      <c r="I41" s="48" t="str">
        <f>男軍!C39</f>
        <v>張家淳</v>
      </c>
      <c r="J41" s="49">
        <v>37</v>
      </c>
      <c r="K41" s="48" t="str">
        <f>女銳!B39</f>
        <v>左營高中</v>
      </c>
      <c r="L41" s="48" t="str">
        <f>女銳!C39</f>
        <v>陳芷萱</v>
      </c>
      <c r="M41" s="49">
        <v>37</v>
      </c>
      <c r="N41" s="48" t="str">
        <f>女鈍!B39</f>
        <v>新北高工</v>
      </c>
      <c r="O41" s="48" t="str">
        <f>女鈍!C39</f>
        <v>林芷莟</v>
      </c>
      <c r="P41" s="49">
        <v>37</v>
      </c>
      <c r="Q41" s="48" t="str">
        <f>女軍!B39</f>
        <v>輔仁大學</v>
      </c>
      <c r="R41" s="49" t="str">
        <f>女軍!C39</f>
        <v>蔡珍妮</v>
      </c>
      <c r="S41" s="49">
        <v>37</v>
      </c>
    </row>
    <row r="42" spans="1:19" s="6" customFormat="1">
      <c r="A42" s="25">
        <v>38</v>
      </c>
      <c r="B42" s="48" t="str">
        <f>男銳!B40</f>
        <v>永豐高中</v>
      </c>
      <c r="C42" s="23" t="str">
        <f>男銳!C40</f>
        <v>劉世宏</v>
      </c>
      <c r="D42" s="49">
        <v>38</v>
      </c>
      <c r="E42" s="48" t="str">
        <f>男鈍!B40</f>
        <v>內湖高工</v>
      </c>
      <c r="F42" s="48" t="str">
        <f>男鈍!C40</f>
        <v>潘彥綸</v>
      </c>
      <c r="G42" s="49">
        <v>38</v>
      </c>
      <c r="H42" s="48" t="str">
        <f>男軍!B40</f>
        <v>永豐高中</v>
      </c>
      <c r="I42" s="48" t="str">
        <f>男軍!C40</f>
        <v>劉己弘</v>
      </c>
      <c r="J42" s="49">
        <v>38</v>
      </c>
      <c r="K42" s="48" t="str">
        <f>女銳!B40</f>
        <v>永豐高中</v>
      </c>
      <c r="L42" s="48" t="str">
        <f>女銳!C40</f>
        <v>金郁芳</v>
      </c>
      <c r="M42" s="49">
        <v>38</v>
      </c>
      <c r="N42" s="48" t="str">
        <f>女鈍!B40</f>
        <v>中山女高</v>
      </c>
      <c r="O42" s="48" t="str">
        <f>女鈍!C40</f>
        <v>賴怡安</v>
      </c>
      <c r="P42" s="49">
        <v>38</v>
      </c>
      <c r="Q42" s="48" t="str">
        <f>女軍!B40</f>
        <v>永豐高中</v>
      </c>
      <c r="R42" s="49" t="str">
        <f>女軍!C40</f>
        <v>金郁芳</v>
      </c>
      <c r="S42" s="49">
        <v>38</v>
      </c>
    </row>
    <row r="43" spans="1:19" s="6" customFormat="1">
      <c r="A43" s="25">
        <v>39</v>
      </c>
      <c r="B43" s="48" t="str">
        <f>男銳!B41</f>
        <v>空軍官校</v>
      </c>
      <c r="C43" s="23" t="str">
        <f>男銳!C41</f>
        <v>傅志平</v>
      </c>
      <c r="D43" s="49">
        <v>39</v>
      </c>
      <c r="E43" s="48" t="str">
        <f>男鈍!B41</f>
        <v>長億高中</v>
      </c>
      <c r="F43" s="48" t="str">
        <f>男鈍!C41</f>
        <v>黃冠淇</v>
      </c>
      <c r="G43" s="49">
        <v>39</v>
      </c>
      <c r="H43" s="48" t="str">
        <f>男軍!B41</f>
        <v>臺北市</v>
      </c>
      <c r="I43" s="48" t="str">
        <f>男軍!C41</f>
        <v>何秉翰</v>
      </c>
      <c r="J43" s="49">
        <v>39</v>
      </c>
      <c r="K43" s="48" t="str">
        <f>女銳!B41</f>
        <v>中正國中</v>
      </c>
      <c r="L43" s="48" t="str">
        <f>女銳!C41</f>
        <v>張鈺培</v>
      </c>
      <c r="M43" s="49">
        <v>39</v>
      </c>
      <c r="N43" s="48" t="str">
        <f>女鈍!B41</f>
        <v>政大擊劍校隊</v>
      </c>
      <c r="O43" s="48" t="str">
        <f>女鈍!C41</f>
        <v>徐韶鈺</v>
      </c>
      <c r="P43" s="49">
        <v>39</v>
      </c>
      <c r="Q43" s="48" t="str">
        <f>女軍!B41</f>
        <v>石牌國中</v>
      </c>
      <c r="R43" s="49" t="str">
        <f>女軍!C41</f>
        <v>林宜嫺</v>
      </c>
      <c r="S43" s="49">
        <v>39</v>
      </c>
    </row>
    <row r="44" spans="1:19" s="6" customFormat="1">
      <c r="A44" s="25">
        <v>40</v>
      </c>
      <c r="B44" s="48" t="str">
        <f>男銳!B42</f>
        <v>輔仁大學</v>
      </c>
      <c r="C44" s="23" t="str">
        <f>男銳!C42</f>
        <v>張庭綸</v>
      </c>
      <c r="D44" s="49">
        <v>40</v>
      </c>
      <c r="E44" s="48" t="str">
        <f>男鈍!B42</f>
        <v>永豐高中</v>
      </c>
      <c r="F44" s="48" t="str">
        <f>男鈍!C42</f>
        <v>潘立崴</v>
      </c>
      <c r="G44" s="49">
        <v>40</v>
      </c>
      <c r="H44" s="48" t="str">
        <f>男軍!B42</f>
        <v>中和高中</v>
      </c>
      <c r="I44" s="48" t="str">
        <f>男軍!C42</f>
        <v>姜明賢</v>
      </c>
      <c r="J44" s="49">
        <v>40</v>
      </c>
      <c r="K44" s="48" t="str">
        <f>女銳!B42</f>
        <v>中正國中</v>
      </c>
      <c r="L44" s="48" t="str">
        <f>女銳!C42</f>
        <v>朱芷萱</v>
      </c>
      <c r="M44" s="49">
        <v>40</v>
      </c>
      <c r="N44" s="48" t="str">
        <f>女鈍!B42</f>
        <v>誠正國中</v>
      </c>
      <c r="O44" s="48" t="str">
        <f>女鈍!C42</f>
        <v>蘇俞璇</v>
      </c>
      <c r="P44" s="49">
        <v>40</v>
      </c>
      <c r="Q44" s="48" t="str">
        <f>女軍!B42</f>
        <v>板橋國中</v>
      </c>
      <c r="R44" s="49" t="str">
        <f>女軍!C42</f>
        <v>周宥昕</v>
      </c>
      <c r="S44" s="49">
        <v>40</v>
      </c>
    </row>
    <row r="45" spans="1:19" s="6" customFormat="1">
      <c r="A45" s="25">
        <v>41</v>
      </c>
      <c r="B45" s="48" t="str">
        <f>男銳!B43</f>
        <v>臺灣體大</v>
      </c>
      <c r="C45" s="23" t="str">
        <f>男銳!C43</f>
        <v>林書玄</v>
      </c>
      <c r="D45" s="49">
        <v>41</v>
      </c>
      <c r="E45" s="48" t="str">
        <f>男鈍!B43</f>
        <v>中正國中</v>
      </c>
      <c r="F45" s="48" t="str">
        <f>男鈍!C43</f>
        <v>郭章傑</v>
      </c>
      <c r="G45" s="49">
        <v>41</v>
      </c>
      <c r="H45" s="48" t="str">
        <f>男軍!B43</f>
        <v>永豐高中</v>
      </c>
      <c r="I45" s="48" t="str">
        <f>男軍!C43</f>
        <v>邱述平</v>
      </c>
      <c r="J45" s="49">
        <v>41</v>
      </c>
      <c r="K45" s="48" t="str">
        <f>女銳!B43</f>
        <v>臺中美國學校</v>
      </c>
      <c r="L45" s="48" t="str">
        <f>女銳!C43</f>
        <v>廖紾廷</v>
      </c>
      <c r="M45" s="49">
        <v>41</v>
      </c>
      <c r="N45" s="48" t="str">
        <f>女鈍!B43</f>
        <v>誠正國中</v>
      </c>
      <c r="O45" s="48" t="str">
        <f>女鈍!C43</f>
        <v>劉芷嫺</v>
      </c>
      <c r="P45" s="49">
        <v>41</v>
      </c>
      <c r="Q45" s="48" t="str">
        <f>女軍!B43</f>
        <v>政大道南隊</v>
      </c>
      <c r="R45" s="49" t="str">
        <f>女軍!C43</f>
        <v>陳麗宇</v>
      </c>
      <c r="S45" s="49">
        <v>41</v>
      </c>
    </row>
    <row r="46" spans="1:19" s="6" customFormat="1">
      <c r="A46" s="25">
        <v>42</v>
      </c>
      <c r="B46" s="48" t="str">
        <f>男銳!B44</f>
        <v>帝翰擊劍</v>
      </c>
      <c r="C46" s="23" t="str">
        <f>男銳!C44</f>
        <v>陳中錦</v>
      </c>
      <c r="D46" s="49">
        <v>42</v>
      </c>
      <c r="E46" s="48" t="str">
        <f>男鈍!B44</f>
        <v>文化大學</v>
      </c>
      <c r="F46" s="48" t="str">
        <f>男鈍!C44</f>
        <v>梁浩文</v>
      </c>
      <c r="G46" s="49">
        <v>42</v>
      </c>
      <c r="H46" s="48" t="str">
        <f>男軍!B44</f>
        <v>臺北城市科大</v>
      </c>
      <c r="I46" s="48" t="str">
        <f>男軍!C44</f>
        <v>李邦宇</v>
      </c>
      <c r="J46" s="49">
        <v>42</v>
      </c>
      <c r="K46" s="48" t="str">
        <f>女銳!B44</f>
        <v>臺灣體大</v>
      </c>
      <c r="L46" s="48" t="str">
        <f>女銳!C44</f>
        <v>陳詠怡</v>
      </c>
      <c r="M46" s="49">
        <v>42</v>
      </c>
      <c r="N46" s="48" t="str">
        <f>女鈍!B44</f>
        <v>台中市</v>
      </c>
      <c r="O46" s="48" t="str">
        <f>女鈍!C44</f>
        <v>林宛君</v>
      </c>
      <c r="P46" s="49">
        <v>42</v>
      </c>
      <c r="Q46" s="48" t="str">
        <f>女軍!B44</f>
        <v>楊光國中小</v>
      </c>
      <c r="R46" s="49" t="str">
        <f>女軍!C44</f>
        <v>許琍瑄</v>
      </c>
      <c r="S46" s="49">
        <v>42</v>
      </c>
    </row>
    <row r="47" spans="1:19" s="6" customFormat="1">
      <c r="A47" s="25">
        <v>43</v>
      </c>
      <c r="B47" s="48" t="str">
        <f>男銳!B45</f>
        <v>高雄劍會</v>
      </c>
      <c r="C47" s="23" t="str">
        <f>男銳!C45</f>
        <v>莊力叡</v>
      </c>
      <c r="D47" s="49">
        <v>43</v>
      </c>
      <c r="E47" s="48" t="str">
        <f>男鈍!B45</f>
        <v>內湖高工</v>
      </c>
      <c r="F47" s="48" t="str">
        <f>男鈍!C45</f>
        <v>侯彥濱</v>
      </c>
      <c r="G47" s="49">
        <v>43</v>
      </c>
      <c r="H47" s="48" t="str">
        <f>男軍!B45</f>
        <v>新興高中</v>
      </c>
      <c r="I47" s="48" t="str">
        <f>男軍!C45</f>
        <v>王柏霖</v>
      </c>
      <c r="J47" s="49">
        <v>43</v>
      </c>
      <c r="K47" s="48" t="str">
        <f>女銳!B45</f>
        <v>育成高中</v>
      </c>
      <c r="L47" s="48" t="str">
        <f>女銳!C45</f>
        <v>彭冠云</v>
      </c>
      <c r="M47" s="49">
        <v>43</v>
      </c>
      <c r="N47" s="48" t="str">
        <f>女鈍!B45</f>
        <v>銘傳大學</v>
      </c>
      <c r="O47" s="48" t="str">
        <f>女鈍!C45</f>
        <v>游鈺婷</v>
      </c>
      <c r="P47" s="49">
        <v>43</v>
      </c>
      <c r="Q47" s="48" t="str">
        <f>女軍!B45</f>
        <v>楊光國中小</v>
      </c>
      <c r="R47" s="49" t="str">
        <f>女軍!C45</f>
        <v>林芝諒</v>
      </c>
      <c r="S47" s="49">
        <v>43</v>
      </c>
    </row>
    <row r="48" spans="1:19" s="6" customFormat="1">
      <c r="A48" s="25">
        <v>44</v>
      </c>
      <c r="B48" s="48" t="str">
        <f>男銳!B46</f>
        <v>中正國中</v>
      </c>
      <c r="C48" s="23" t="str">
        <f>男銳!C46</f>
        <v>黎淳宏</v>
      </c>
      <c r="D48" s="49">
        <v>44</v>
      </c>
      <c r="E48" s="48" t="str">
        <f>男鈍!B46</f>
        <v>臺灣體大</v>
      </c>
      <c r="F48" s="48" t="str">
        <f>男鈍!C46</f>
        <v>黃献群</v>
      </c>
      <c r="G48" s="49">
        <v>44</v>
      </c>
      <c r="H48" s="48" t="str">
        <f>男軍!B46</f>
        <v>臺中馬禮遜</v>
      </c>
      <c r="I48" s="48" t="str">
        <f>男軍!C46</f>
        <v>蕭晏庭</v>
      </c>
      <c r="J48" s="49">
        <v>44</v>
      </c>
      <c r="K48" s="48" t="str">
        <f>女銳!B46</f>
        <v>放肆體能</v>
      </c>
      <c r="L48" s="48" t="str">
        <f>女銳!C46</f>
        <v>王之珣</v>
      </c>
      <c r="M48" s="49">
        <v>44</v>
      </c>
      <c r="N48" s="48" t="str">
        <f>女鈍!B46</f>
        <v>溪崑國中</v>
      </c>
      <c r="O48" s="48" t="str">
        <f>女鈍!C46</f>
        <v>張家榕</v>
      </c>
      <c r="P48" s="49">
        <v>44</v>
      </c>
      <c r="Q48" s="48" t="str">
        <f>女軍!B46</f>
        <v>L.C.Y..</v>
      </c>
      <c r="R48" s="49" t="str">
        <f>女軍!C46</f>
        <v>何云婷</v>
      </c>
      <c r="S48" s="49">
        <v>44</v>
      </c>
    </row>
    <row r="49" spans="1:19" s="6" customFormat="1">
      <c r="A49" s="25">
        <v>45</v>
      </c>
      <c r="B49" s="48" t="str">
        <f>男銳!B47</f>
        <v>正修科大</v>
      </c>
      <c r="C49" s="23" t="str">
        <f>男銳!C47</f>
        <v>張銘鈞</v>
      </c>
      <c r="D49" s="49">
        <v>45</v>
      </c>
      <c r="E49" s="48" t="str">
        <f>男鈍!B47</f>
        <v>桃市劍會</v>
      </c>
      <c r="F49" s="48" t="str">
        <f>男鈍!C47</f>
        <v>薛家和</v>
      </c>
      <c r="G49" s="49">
        <v>45</v>
      </c>
      <c r="H49" s="48" t="str">
        <f>男軍!B47</f>
        <v>中正高中</v>
      </c>
      <c r="I49" s="48" t="str">
        <f>男軍!C47</f>
        <v>陳貫中</v>
      </c>
      <c r="J49" s="49">
        <v>45</v>
      </c>
      <c r="K49" s="48" t="str">
        <f>女銳!B47</f>
        <v>桃市劍會</v>
      </c>
      <c r="L49" s="48" t="str">
        <f>女銳!C47</f>
        <v>李茗珉</v>
      </c>
      <c r="M49" s="49">
        <v>45</v>
      </c>
      <c r="N49" s="48" t="str">
        <f>女鈍!B47</f>
        <v>銘傳大學</v>
      </c>
      <c r="O49" s="48" t="str">
        <f>女鈍!C47</f>
        <v>呂盈瑩</v>
      </c>
      <c r="P49" s="49">
        <v>45</v>
      </c>
      <c r="Q49" s="48" t="str">
        <f>女軍!B47</f>
        <v>懷生國中</v>
      </c>
      <c r="R49" s="49" t="str">
        <f>女軍!C47</f>
        <v>呂程琳</v>
      </c>
      <c r="S49" s="49">
        <v>45</v>
      </c>
    </row>
    <row r="50" spans="1:19" s="6" customFormat="1">
      <c r="A50" s="25">
        <v>46</v>
      </c>
      <c r="B50" s="48" t="str">
        <f>男銳!B48</f>
        <v>南投縣</v>
      </c>
      <c r="C50" s="23" t="str">
        <f>男銳!C48</f>
        <v>林柏翔</v>
      </c>
      <c r="D50" s="49">
        <v>46</v>
      </c>
      <c r="E50" s="48" t="str">
        <f>男鈍!B48</f>
        <v>永豐高中</v>
      </c>
      <c r="F50" s="48" t="str">
        <f>男鈍!C48</f>
        <v>簡定緯</v>
      </c>
      <c r="G50" s="49">
        <v>46</v>
      </c>
      <c r="H50" s="48" t="str">
        <f>男軍!B48</f>
        <v>永豐高中</v>
      </c>
      <c r="I50" s="48" t="str">
        <f>男軍!C48</f>
        <v>徐子洋</v>
      </c>
      <c r="J50" s="49">
        <v>46</v>
      </c>
      <c r="K50" s="48" t="str">
        <f>女銳!B48</f>
        <v>中市劍隊</v>
      </c>
      <c r="L50" s="48" t="str">
        <f>女銳!C48</f>
        <v>汪湘君</v>
      </c>
      <c r="M50" s="49">
        <v>46</v>
      </c>
      <c r="N50" s="48" t="str">
        <f>女鈍!B48</f>
        <v>個人</v>
      </c>
      <c r="O50" s="48" t="str">
        <f>女鈍!C48</f>
        <v>李曉婷</v>
      </c>
      <c r="P50" s="49">
        <v>46</v>
      </c>
      <c r="Q50" s="48" t="str">
        <f>女軍!B48</f>
        <v>銘傳大學</v>
      </c>
      <c r="R50" s="49" t="str">
        <f>女軍!C48</f>
        <v>李欣</v>
      </c>
      <c r="S50" s="49">
        <v>46</v>
      </c>
    </row>
    <row r="51" spans="1:19" s="6" customFormat="1">
      <c r="A51" s="25">
        <v>47</v>
      </c>
      <c r="B51" s="48" t="str">
        <f>男銳!B49</f>
        <v>新竹擊劍</v>
      </c>
      <c r="C51" s="23" t="str">
        <f>男銳!C49</f>
        <v>謝鎮澤</v>
      </c>
      <c r="D51" s="49">
        <v>47</v>
      </c>
      <c r="E51" s="48" t="str">
        <f>男鈍!B49</f>
        <v>中正國中</v>
      </c>
      <c r="F51" s="48" t="str">
        <f>男鈍!C49</f>
        <v>李承儒</v>
      </c>
      <c r="G51" s="49">
        <v>47</v>
      </c>
      <c r="H51" s="48" t="str">
        <f>男軍!B49</f>
        <v>臺灣體大</v>
      </c>
      <c r="I51" s="48" t="str">
        <f>男軍!C49</f>
        <v>李承恩</v>
      </c>
      <c r="J51" s="49">
        <v>47</v>
      </c>
      <c r="K51" s="48" t="str">
        <f>女銳!B49</f>
        <v>東大附中</v>
      </c>
      <c r="L51" s="48" t="str">
        <f>女銳!C49</f>
        <v>楊書瑋</v>
      </c>
      <c r="M51" s="49">
        <v>47</v>
      </c>
      <c r="N51" s="48" t="str">
        <f>女鈍!B49</f>
        <v>個人</v>
      </c>
      <c r="O51" s="48" t="str">
        <f>女鈍!C49</f>
        <v>陳語舒</v>
      </c>
      <c r="P51" s="49">
        <v>47</v>
      </c>
      <c r="Q51" s="48" t="str">
        <f>女軍!B49</f>
        <v>板橋國中</v>
      </c>
      <c r="R51" s="49" t="str">
        <f>女軍!C49</f>
        <v>李寅嫻</v>
      </c>
      <c r="S51" s="49">
        <v>47</v>
      </c>
    </row>
    <row r="52" spans="1:19" s="6" customFormat="1">
      <c r="A52" s="25">
        <v>48</v>
      </c>
      <c r="B52" s="48" t="str">
        <f>男銳!B50</f>
        <v>中正高中</v>
      </c>
      <c r="C52" s="23" t="str">
        <f>男銳!C50</f>
        <v>俞志豪</v>
      </c>
      <c r="D52" s="49">
        <v>48</v>
      </c>
      <c r="E52" s="48" t="str">
        <f>男鈍!B50</f>
        <v>圓夢擊劍隊</v>
      </c>
      <c r="F52" s="48" t="str">
        <f>男鈍!C50</f>
        <v>謝明賢</v>
      </c>
      <c r="G52" s="49">
        <v>48</v>
      </c>
      <c r="H52" s="48" t="str">
        <f>男軍!B50</f>
        <v>永豐高中</v>
      </c>
      <c r="I52" s="48" t="str">
        <f>男軍!C50</f>
        <v>林逸前</v>
      </c>
      <c r="J52" s="49">
        <v>48</v>
      </c>
      <c r="K52" s="48" t="str">
        <f>女銳!B50</f>
        <v>育成高中</v>
      </c>
      <c r="L52" s="48" t="str">
        <f>女銳!C50</f>
        <v>蔡瑀琳</v>
      </c>
      <c r="M52" s="49">
        <v>48</v>
      </c>
      <c r="N52" s="48" t="str">
        <f>女鈍!B50</f>
        <v>銘傳大學</v>
      </c>
      <c r="O52" s="48" t="str">
        <f>女鈍!C50</f>
        <v>稅雪</v>
      </c>
      <c r="P52" s="49">
        <v>48</v>
      </c>
      <c r="Q52" s="48" t="str">
        <f>女軍!B50</f>
        <v>板橋國中</v>
      </c>
      <c r="R52" s="49" t="str">
        <f>女軍!C50</f>
        <v>陳怡安</v>
      </c>
      <c r="S52" s="49">
        <v>48</v>
      </c>
    </row>
    <row r="53" spans="1:19" s="6" customFormat="1">
      <c r="A53" s="25">
        <v>49</v>
      </c>
      <c r="B53" s="48" t="str">
        <f>男銳!B51</f>
        <v>三民高中</v>
      </c>
      <c r="C53" s="23" t="str">
        <f>男銳!C51</f>
        <v>莊森富</v>
      </c>
      <c r="D53" s="49">
        <v>49</v>
      </c>
      <c r="E53" s="48" t="str">
        <f>男鈍!B51</f>
        <v>奧林擊劍</v>
      </c>
      <c r="F53" s="48" t="str">
        <f>男鈍!C51</f>
        <v>Aaron Chen</v>
      </c>
      <c r="G53" s="49">
        <v>49</v>
      </c>
      <c r="H53" s="48" t="str">
        <f>男軍!B51</f>
        <v>臺中美國學校</v>
      </c>
      <c r="I53" s="48" t="str">
        <f>男軍!C51</f>
        <v>廖建驊</v>
      </c>
      <c r="J53" s="49">
        <v>49</v>
      </c>
      <c r="K53" s="48" t="str">
        <f>女銳!B51</f>
        <v>政大擊劍</v>
      </c>
      <c r="L53" s="48" t="str">
        <f>女銳!C51</f>
        <v>蕭晨嵐</v>
      </c>
      <c r="M53" s="49">
        <v>49</v>
      </c>
      <c r="N53" s="48" t="str">
        <f>女鈍!B51</f>
        <v>台灣大學</v>
      </c>
      <c r="O53" s="48" t="str">
        <f>女鈍!C51</f>
        <v>黃璿凌</v>
      </c>
      <c r="P53" s="49">
        <v>49</v>
      </c>
      <c r="Q53" s="48" t="str">
        <f>女軍!B51</f>
        <v>板橋國中</v>
      </c>
      <c r="R53" s="49" t="str">
        <f>女軍!C51</f>
        <v>董品妍</v>
      </c>
      <c r="S53" s="49">
        <v>49</v>
      </c>
    </row>
    <row r="54" spans="1:19" s="6" customFormat="1">
      <c r="A54" s="25">
        <v>50</v>
      </c>
      <c r="B54" s="48" t="str">
        <f>男銳!B52</f>
        <v>臺灣體大</v>
      </c>
      <c r="C54" s="23" t="str">
        <f>男銳!C52</f>
        <v>李育丞</v>
      </c>
      <c r="D54" s="49">
        <v>50</v>
      </c>
      <c r="E54" s="48" t="str">
        <f>男鈍!B52</f>
        <v>中正國中</v>
      </c>
      <c r="F54" s="48" t="str">
        <f>男鈍!C52</f>
        <v>方彥清</v>
      </c>
      <c r="G54" s="49">
        <v>50</v>
      </c>
      <c r="H54" s="48" t="str">
        <f>男軍!B52</f>
        <v>楊光國中小</v>
      </c>
      <c r="I54" s="48" t="str">
        <f>男軍!C52</f>
        <v>劉東曜</v>
      </c>
      <c r="J54" s="49">
        <v>50</v>
      </c>
      <c r="K54" s="48" t="str">
        <f>女銳!B52</f>
        <v>銘傳大學</v>
      </c>
      <c r="L54" s="48" t="str">
        <f>女銳!C52</f>
        <v>章靖</v>
      </c>
      <c r="M54" s="49">
        <v>50</v>
      </c>
      <c r="N54" s="48" t="str">
        <f>女鈍!B52</f>
        <v>中正高中</v>
      </c>
      <c r="O54" s="48" t="str">
        <f>女鈍!C52</f>
        <v>王念慈</v>
      </c>
      <c r="P54" s="49">
        <v>50</v>
      </c>
      <c r="Q54" s="48" t="str">
        <f>女軍!B52</f>
        <v>板橋國中</v>
      </c>
      <c r="R54" s="49" t="str">
        <f>女軍!C52</f>
        <v>顏瑋廷</v>
      </c>
      <c r="S54" s="49">
        <v>50</v>
      </c>
    </row>
    <row r="55" spans="1:19" s="6" customFormat="1">
      <c r="A55" s="25">
        <v>51</v>
      </c>
      <c r="B55" s="48" t="str">
        <f>男銳!B53</f>
        <v>鬥魚擊劍</v>
      </c>
      <c r="C55" s="23" t="str">
        <f>男銳!C53</f>
        <v>周宜遠</v>
      </c>
      <c r="D55" s="49">
        <v>51</v>
      </c>
      <c r="E55" s="48" t="str">
        <f>男鈍!B53</f>
        <v>米力物流</v>
      </c>
      <c r="F55" s="48" t="str">
        <f>男鈍!C53</f>
        <v>詹森勝</v>
      </c>
      <c r="G55" s="49">
        <v>51</v>
      </c>
      <c r="H55" s="48" t="str">
        <f>男軍!B53</f>
        <v>板橋國中</v>
      </c>
      <c r="I55" s="48" t="str">
        <f>男軍!C53</f>
        <v>郭佳叡</v>
      </c>
      <c r="J55" s="49">
        <v>51</v>
      </c>
      <c r="K55" s="48" t="str">
        <f>女銳!B53</f>
        <v>忠孝C社團</v>
      </c>
      <c r="L55" s="48" t="str">
        <f>女銳!C53</f>
        <v>徐湘芸</v>
      </c>
      <c r="M55" s="49">
        <v>51</v>
      </c>
      <c r="N55" s="48" t="str">
        <f>女鈍!B53</f>
        <v>溪崑國中</v>
      </c>
      <c r="O55" s="48" t="str">
        <f>女鈍!C53</f>
        <v>呂芸欣</v>
      </c>
      <c r="P55" s="49">
        <v>51</v>
      </c>
      <c r="Q55" s="48" t="str">
        <f>女軍!B53</f>
        <v>鼎金國中</v>
      </c>
      <c r="R55" s="49" t="str">
        <f>女軍!C53</f>
        <v>林亞蓁</v>
      </c>
      <c r="S55" s="49">
        <v>51</v>
      </c>
    </row>
    <row r="56" spans="1:19" s="6" customFormat="1">
      <c r="A56" s="25">
        <v>52</v>
      </c>
      <c r="B56" s="48" t="str">
        <f>男銳!B54</f>
        <v>新光聯隊</v>
      </c>
      <c r="C56" s="23" t="str">
        <f>男銳!C54</f>
        <v>謝博先</v>
      </c>
      <c r="D56" s="49">
        <v>52</v>
      </c>
      <c r="E56" s="48" t="str">
        <f>男鈍!B54</f>
        <v>臺灣體大</v>
      </c>
      <c r="F56" s="48" t="str">
        <f>男鈍!C54</f>
        <v>戴郢宏</v>
      </c>
      <c r="G56" s="49">
        <v>52</v>
      </c>
      <c r="H56" s="48" t="str">
        <f>男軍!B54</f>
        <v>板橋國中</v>
      </c>
      <c r="I56" s="48" t="str">
        <f>男軍!C54</f>
        <v>林孟彥</v>
      </c>
      <c r="J56" s="49">
        <v>52</v>
      </c>
      <c r="K56" s="48" t="str">
        <f>女銳!B54</f>
        <v>立志中學國中部</v>
      </c>
      <c r="L56" s="48" t="str">
        <f>女銳!C54</f>
        <v>劉宜瑄</v>
      </c>
      <c r="M56" s="49">
        <v>52</v>
      </c>
      <c r="N56" s="48" t="str">
        <f>女鈍!B54</f>
        <v>文化大學</v>
      </c>
      <c r="O56" s="48" t="str">
        <f>女鈍!C54</f>
        <v>李家媃</v>
      </c>
      <c r="P56" s="49">
        <v>52</v>
      </c>
      <c r="Q56" s="48" t="str">
        <f>女軍!B54</f>
        <v>政大擊劍校隊</v>
      </c>
      <c r="R56" s="49" t="str">
        <f>女軍!C54</f>
        <v>陳致芬</v>
      </c>
      <c r="S56" s="49">
        <v>52</v>
      </c>
    </row>
    <row r="57" spans="1:19" s="6" customFormat="1">
      <c r="A57" s="25">
        <v>53</v>
      </c>
      <c r="B57" s="48" t="str">
        <f>男銳!B55</f>
        <v>臺灣體大</v>
      </c>
      <c r="C57" s="23" t="str">
        <f>男銳!C55</f>
        <v>葉家斌</v>
      </c>
      <c r="D57" s="49">
        <v>53</v>
      </c>
      <c r="E57" s="48" t="str">
        <f>男鈍!B55</f>
        <v>高市劍會</v>
      </c>
      <c r="F57" s="48" t="str">
        <f>男鈍!C55</f>
        <v>葉庭葵</v>
      </c>
      <c r="G57" s="49">
        <v>53</v>
      </c>
      <c r="H57" s="48" t="str">
        <f>男軍!B55</f>
        <v>永平工商</v>
      </c>
      <c r="I57" s="48" t="str">
        <f>男軍!C55</f>
        <v>黃柏陽</v>
      </c>
      <c r="J57" s="49">
        <v>53</v>
      </c>
      <c r="K57" s="48" t="str">
        <f>女銳!B55</f>
        <v>中正國中</v>
      </c>
      <c r="L57" s="48" t="str">
        <f>女銳!C55</f>
        <v>劉沛妍</v>
      </c>
      <c r="M57" s="49">
        <v>53</v>
      </c>
      <c r="N57" s="48" t="str">
        <f>女鈍!B55</f>
        <v>海洋大學</v>
      </c>
      <c r="O57" s="48" t="str">
        <f>女鈍!C55</f>
        <v>張芷齡</v>
      </c>
      <c r="P57" s="49">
        <v>53</v>
      </c>
      <c r="Q57" s="48" t="e">
        <f>女軍!#REF!</f>
        <v>#REF!</v>
      </c>
      <c r="R57" s="49"/>
      <c r="S57" s="49">
        <v>53</v>
      </c>
    </row>
    <row r="58" spans="1:19" s="6" customFormat="1">
      <c r="A58" s="25">
        <v>54</v>
      </c>
      <c r="B58" s="48" t="str">
        <f>男銳!B56</f>
        <v>臺灣體大</v>
      </c>
      <c r="C58" s="23" t="str">
        <f>男銳!C56</f>
        <v>黃崇翰</v>
      </c>
      <c r="D58" s="49">
        <v>54</v>
      </c>
      <c r="E58" s="48" t="str">
        <f>男鈍!B56</f>
        <v>溪崑國中</v>
      </c>
      <c r="F58" s="48" t="str">
        <f>男鈍!C56</f>
        <v>簡世睿</v>
      </c>
      <c r="G58" s="49">
        <v>54</v>
      </c>
      <c r="H58" s="48" t="str">
        <f>男軍!B56</f>
        <v>香港中文大學</v>
      </c>
      <c r="I58" s="48" t="str">
        <f>男軍!C56</f>
        <v>周學儀</v>
      </c>
      <c r="J58" s="49">
        <v>54</v>
      </c>
      <c r="K58" s="48" t="str">
        <f>女銳!B56</f>
        <v>成功國中</v>
      </c>
      <c r="L58" s="48" t="str">
        <f>女銳!C56</f>
        <v>杜羽蕎</v>
      </c>
      <c r="M58" s="49">
        <v>54</v>
      </c>
      <c r="N58" s="48" t="str">
        <f>女鈍!B56</f>
        <v>國立華僑高中</v>
      </c>
      <c r="O58" s="48" t="str">
        <f>女鈍!C56</f>
        <v>許辰卉</v>
      </c>
      <c r="P58" s="49">
        <v>54</v>
      </c>
      <c r="Q58" s="48" t="e">
        <f>女軍!#REF!</f>
        <v>#REF!</v>
      </c>
      <c r="R58" s="49"/>
      <c r="S58" s="49">
        <v>54</v>
      </c>
    </row>
    <row r="59" spans="1:19" s="6" customFormat="1">
      <c r="A59" s="25">
        <v>55</v>
      </c>
      <c r="B59" s="48" t="str">
        <f>男銳!B57</f>
        <v>銘傳大學</v>
      </c>
      <c r="C59" s="23" t="str">
        <f>男銳!C57</f>
        <v>許芼源</v>
      </c>
      <c r="D59" s="49">
        <v>55</v>
      </c>
      <c r="E59" s="48" t="str">
        <f>男鈍!B57</f>
        <v>輔仁大學</v>
      </c>
      <c r="F59" s="48" t="str">
        <f>男鈍!C57</f>
        <v>翁云軒</v>
      </c>
      <c r="G59" s="49">
        <v>55</v>
      </c>
      <c r="H59" s="48" t="str">
        <f>男軍!B57</f>
        <v>中正高中</v>
      </c>
      <c r="I59" s="48" t="str">
        <f>男軍!C57</f>
        <v>劉俊廷</v>
      </c>
      <c r="J59" s="49">
        <v>55</v>
      </c>
      <c r="K59" s="48" t="str">
        <f>女銳!B57</f>
        <v>臺南市</v>
      </c>
      <c r="L59" s="48" t="str">
        <f>女銳!C57</f>
        <v>陳韋婷</v>
      </c>
      <c r="M59" s="49">
        <v>55</v>
      </c>
      <c r="N59" s="48" t="str">
        <f>女鈍!B57</f>
        <v>政大擊劍校隊</v>
      </c>
      <c r="O59" s="48" t="str">
        <f>女鈍!C57</f>
        <v>連恩柔</v>
      </c>
      <c r="P59" s="49">
        <v>55</v>
      </c>
      <c r="Q59" s="48" t="e">
        <f>女軍!#REF!</f>
        <v>#REF!</v>
      </c>
      <c r="R59" s="49"/>
      <c r="S59" s="49">
        <v>55</v>
      </c>
    </row>
    <row r="60" spans="1:19" s="6" customFormat="1">
      <c r="A60" s="25">
        <v>56</v>
      </c>
      <c r="B60" s="48" t="str">
        <f>男銳!B58</f>
        <v>左營高中</v>
      </c>
      <c r="C60" s="23" t="str">
        <f>男銳!C58</f>
        <v>謝承栩</v>
      </c>
      <c r="D60" s="49">
        <v>56</v>
      </c>
      <c r="E60" s="48" t="str">
        <f>男鈍!B58</f>
        <v>育成高中</v>
      </c>
      <c r="F60" s="48" t="str">
        <f>男鈍!C58</f>
        <v>曾柏勳</v>
      </c>
      <c r="G60" s="49">
        <v>56</v>
      </c>
      <c r="H60" s="48" t="str">
        <f>男軍!B58</f>
        <v>明道高中</v>
      </c>
      <c r="I60" s="48" t="str">
        <f>男軍!C58</f>
        <v>王博宇</v>
      </c>
      <c r="J60" s="49">
        <v>56</v>
      </c>
      <c r="K60" s="48" t="str">
        <f>女銳!B58</f>
        <v>長億高中</v>
      </c>
      <c r="L60" s="48" t="str">
        <f>女銳!C58</f>
        <v>侯宜廷</v>
      </c>
      <c r="M60" s="49">
        <v>56</v>
      </c>
      <c r="N60" s="48" t="str">
        <f>女鈍!B58</f>
        <v>溪崑國中</v>
      </c>
      <c r="O60" s="48" t="str">
        <f>女鈍!C58</f>
        <v>陳玟卉</v>
      </c>
      <c r="P60" s="49">
        <v>56</v>
      </c>
      <c r="Q60" s="48" t="e">
        <f>女軍!#REF!</f>
        <v>#REF!</v>
      </c>
      <c r="R60" s="49"/>
      <c r="S60" s="49">
        <v>56</v>
      </c>
    </row>
    <row r="61" spans="1:19" s="6" customFormat="1">
      <c r="A61" s="25">
        <v>57</v>
      </c>
      <c r="B61" s="48" t="str">
        <f>男銳!B59</f>
        <v>鬥魚擊劍</v>
      </c>
      <c r="C61" s="23" t="str">
        <f>男銳!C59</f>
        <v>黃國峰</v>
      </c>
      <c r="D61" s="49">
        <v>57</v>
      </c>
      <c r="E61" s="48" t="str">
        <f>男鈍!B59</f>
        <v>誠正國中</v>
      </c>
      <c r="F61" s="48" t="str">
        <f>男鈍!C59</f>
        <v>余享叡</v>
      </c>
      <c r="G61" s="49">
        <v>57</v>
      </c>
      <c r="H61" s="48" t="str">
        <f>男軍!B59</f>
        <v>石牌國中</v>
      </c>
      <c r="I61" s="48" t="str">
        <f>男軍!C59</f>
        <v>黃宏育</v>
      </c>
      <c r="J61" s="49">
        <v>57</v>
      </c>
      <c r="K61" s="48" t="str">
        <f>女銳!B59</f>
        <v>輔仁大學</v>
      </c>
      <c r="L61" s="48" t="str">
        <f>女銳!C59</f>
        <v>韓欣妤</v>
      </c>
      <c r="M61" s="49">
        <v>57</v>
      </c>
      <c r="N61" s="48" t="str">
        <f>女鈍!B59</f>
        <v>銘傳大學</v>
      </c>
      <c r="O61" s="48" t="str">
        <f>女鈍!C59</f>
        <v>趙雅雯</v>
      </c>
      <c r="P61" s="49">
        <v>57</v>
      </c>
      <c r="Q61" s="48" t="e">
        <f>女軍!#REF!</f>
        <v>#REF!</v>
      </c>
      <c r="R61" s="49"/>
      <c r="S61" s="49">
        <v>57</v>
      </c>
    </row>
    <row r="62" spans="1:19" s="6" customFormat="1">
      <c r="A62" s="25">
        <v>58</v>
      </c>
      <c r="B62" s="48" t="str">
        <f>男銳!B60</f>
        <v>中正高中</v>
      </c>
      <c r="C62" s="23" t="str">
        <f>男銳!C60</f>
        <v>顏卲穎</v>
      </c>
      <c r="D62" s="49">
        <v>58</v>
      </c>
      <c r="E62" s="48" t="str">
        <f>男鈍!B60</f>
        <v>復興實驗中學</v>
      </c>
      <c r="F62" s="48" t="str">
        <f>男鈍!C60</f>
        <v>孫翊銓</v>
      </c>
      <c r="G62" s="49">
        <v>58</v>
      </c>
      <c r="H62" s="48" t="str">
        <f>男軍!B60</f>
        <v>中正高中</v>
      </c>
      <c r="I62" s="48" t="str">
        <f>男軍!C60</f>
        <v>薛鈺勳</v>
      </c>
      <c r="J62" s="49">
        <v>58</v>
      </c>
      <c r="K62" s="48" t="str">
        <f>女銳!B60</f>
        <v>文化大學</v>
      </c>
      <c r="L62" s="48" t="str">
        <f>女銳!C60</f>
        <v>王小雪</v>
      </c>
      <c r="M62" s="49">
        <v>58</v>
      </c>
      <c r="N62" s="48" t="e">
        <f>女鈍!#REF!</f>
        <v>#REF!</v>
      </c>
      <c r="O62" s="48"/>
      <c r="P62" s="49">
        <v>58</v>
      </c>
      <c r="Q62" s="50"/>
      <c r="R62" s="50"/>
      <c r="S62" s="49">
        <v>58</v>
      </c>
    </row>
    <row r="63" spans="1:19" s="6" customFormat="1">
      <c r="A63" s="25">
        <v>59</v>
      </c>
      <c r="B63" s="48" t="str">
        <f>男銳!B61</f>
        <v>宜蘭大學</v>
      </c>
      <c r="C63" s="23" t="str">
        <f>男銳!C61</f>
        <v>張偉群</v>
      </c>
      <c r="D63" s="49">
        <v>59</v>
      </c>
      <c r="E63" s="48" t="str">
        <f>男鈍!B61</f>
        <v>奧林擊劍</v>
      </c>
      <c r="F63" s="48" t="str">
        <f>男鈍!C61</f>
        <v>劉威廷</v>
      </c>
      <c r="G63" s="49">
        <v>59</v>
      </c>
      <c r="H63" s="48" t="str">
        <f>男軍!B61</f>
        <v>松山高中</v>
      </c>
      <c r="I63" s="48" t="str">
        <f>男軍!C61</f>
        <v>莊易宸</v>
      </c>
      <c r="J63" s="49">
        <v>59</v>
      </c>
      <c r="K63" s="48" t="str">
        <f>女銳!B61</f>
        <v>臺東商職</v>
      </c>
      <c r="L63" s="48" t="str">
        <f>女銳!C61</f>
        <v>王芃元</v>
      </c>
      <c r="M63" s="49">
        <v>59</v>
      </c>
      <c r="N63" s="48" t="e">
        <f>女鈍!#REF!</f>
        <v>#REF!</v>
      </c>
      <c r="O63" s="48"/>
      <c r="P63" s="49">
        <v>59</v>
      </c>
      <c r="Q63" s="50"/>
      <c r="R63" s="50"/>
      <c r="S63" s="49">
        <v>59</v>
      </c>
    </row>
    <row r="64" spans="1:19" s="6" customFormat="1">
      <c r="A64" s="25">
        <v>60</v>
      </c>
      <c r="B64" s="48" t="str">
        <f>男銳!B62</f>
        <v>國立體大</v>
      </c>
      <c r="C64" s="23" t="str">
        <f>男銳!C62</f>
        <v>汪逸暘</v>
      </c>
      <c r="D64" s="49">
        <v>60</v>
      </c>
      <c r="E64" s="48" t="str">
        <f>男鈍!B62</f>
        <v>溪崑國中</v>
      </c>
      <c r="F64" s="48" t="str">
        <f>男鈍!C62</f>
        <v>陳其鴻</v>
      </c>
      <c r="G64" s="49">
        <v>60</v>
      </c>
      <c r="H64" s="48" t="str">
        <f>男軍!B62</f>
        <v>永豐高中</v>
      </c>
      <c r="I64" s="48" t="str">
        <f>男軍!C62</f>
        <v>金政麟</v>
      </c>
      <c r="J64" s="49">
        <v>60</v>
      </c>
      <c r="K64" s="48" t="str">
        <f>女銳!B62</f>
        <v>海洋大學</v>
      </c>
      <c r="L64" s="48" t="str">
        <f>女銳!C62</f>
        <v>白昀</v>
      </c>
      <c r="M64" s="49">
        <v>60</v>
      </c>
      <c r="N64" s="48" t="e">
        <f>女鈍!#REF!</f>
        <v>#REF!</v>
      </c>
      <c r="O64" s="48"/>
      <c r="P64" s="49">
        <v>60</v>
      </c>
      <c r="Q64" s="50"/>
      <c r="R64" s="50"/>
      <c r="S64" s="49">
        <v>60</v>
      </c>
    </row>
    <row r="65" spans="1:19" s="6" customFormat="1">
      <c r="A65" s="25">
        <v>61</v>
      </c>
      <c r="B65" s="48" t="str">
        <f>男銳!B63</f>
        <v>日商伊立</v>
      </c>
      <c r="C65" s="23" t="str">
        <f>男銳!C63</f>
        <v>曾郁閔</v>
      </c>
      <c r="D65" s="49">
        <v>61</v>
      </c>
      <c r="E65" s="48" t="str">
        <f>男鈍!B63</f>
        <v>長億高中</v>
      </c>
      <c r="F65" s="48" t="str">
        <f>男鈍!C63</f>
        <v>楊承恩</v>
      </c>
      <c r="G65" s="49">
        <v>61</v>
      </c>
      <c r="H65" s="48" t="str">
        <f>男軍!B63</f>
        <v>石牌國中</v>
      </c>
      <c r="I65" s="48" t="str">
        <f>男軍!C63</f>
        <v>林文彥</v>
      </c>
      <c r="J65" s="49">
        <v>61</v>
      </c>
      <c r="K65" s="48" t="str">
        <f>女銳!B63</f>
        <v>竹縣劍會</v>
      </c>
      <c r="L65" s="48" t="str">
        <f>女銳!C63</f>
        <v>吳諼</v>
      </c>
      <c r="M65" s="49">
        <v>61</v>
      </c>
      <c r="N65" s="48" t="e">
        <f>女鈍!#REF!</f>
        <v>#REF!</v>
      </c>
      <c r="O65" s="48"/>
      <c r="P65" s="49">
        <v>61</v>
      </c>
      <c r="Q65" s="50"/>
      <c r="R65" s="50"/>
      <c r="S65" s="49">
        <v>61</v>
      </c>
    </row>
    <row r="66" spans="1:19" s="6" customFormat="1">
      <c r="A66" s="25">
        <v>62</v>
      </c>
      <c r="B66" s="48" t="str">
        <f>男銳!B64</f>
        <v>高市擊會</v>
      </c>
      <c r="C66" s="23" t="str">
        <f>男銳!C64</f>
        <v>楊智仁</v>
      </c>
      <c r="D66" s="49">
        <v>62</v>
      </c>
      <c r="E66" s="48" t="str">
        <f>男鈍!B64</f>
        <v>奧林擊劍</v>
      </c>
      <c r="F66" s="48" t="str">
        <f>男鈍!C64</f>
        <v>Calvin Shyu</v>
      </c>
      <c r="G66" s="49">
        <v>62</v>
      </c>
      <c r="H66" s="48" t="str">
        <f>男軍!B64</f>
        <v>馬里遜美國學校</v>
      </c>
      <c r="I66" s="48" t="str">
        <f>男軍!C64</f>
        <v>林仕頤</v>
      </c>
      <c r="J66" s="49">
        <v>62</v>
      </c>
      <c r="K66" s="48" t="str">
        <f>女銳!B64</f>
        <v>撼動擊劍</v>
      </c>
      <c r="L66" s="48" t="str">
        <f>女銳!C64</f>
        <v>巫紫菱</v>
      </c>
      <c r="M66" s="49">
        <v>62</v>
      </c>
      <c r="N66" s="48" t="e">
        <f>女鈍!#REF!</f>
        <v>#REF!</v>
      </c>
      <c r="O66" s="48"/>
      <c r="P66" s="49">
        <v>62</v>
      </c>
      <c r="Q66" s="50"/>
      <c r="R66" s="50"/>
      <c r="S66" s="49">
        <v>62</v>
      </c>
    </row>
    <row r="67" spans="1:19" s="6" customFormat="1">
      <c r="A67" s="25">
        <v>63</v>
      </c>
      <c r="B67" s="48" t="str">
        <f>男銳!B65</f>
        <v>高市擊會</v>
      </c>
      <c r="C67" s="23" t="str">
        <f>男銳!C65</f>
        <v>賴君穎</v>
      </c>
      <c r="D67" s="49">
        <v>63</v>
      </c>
      <c r="E67" s="48" t="str">
        <f>男鈍!B65</f>
        <v>中正國中</v>
      </c>
      <c r="F67" s="48" t="str">
        <f>男鈍!C65</f>
        <v>魏路德</v>
      </c>
      <c r="G67" s="49">
        <v>63</v>
      </c>
      <c r="H67" s="48" t="str">
        <f>男軍!B65</f>
        <v>海洋大學</v>
      </c>
      <c r="I67" s="48" t="str">
        <f>男軍!C65</f>
        <v>林仲慶</v>
      </c>
      <c r="J67" s="49">
        <v>63</v>
      </c>
      <c r="K67" s="48" t="str">
        <f>女銳!B65</f>
        <v>東大附中</v>
      </c>
      <c r="L67" s="48" t="str">
        <f>女銳!C65</f>
        <v>松思琪</v>
      </c>
      <c r="M67" s="49">
        <v>63</v>
      </c>
      <c r="N67" s="48" t="e">
        <f>女鈍!#REF!</f>
        <v>#REF!</v>
      </c>
      <c r="O67" s="48"/>
      <c r="P67" s="49">
        <v>63</v>
      </c>
      <c r="Q67" s="50"/>
      <c r="R67" s="50"/>
      <c r="S67" s="49">
        <v>63</v>
      </c>
    </row>
    <row r="68" spans="1:19" s="6" customFormat="1">
      <c r="A68" s="25">
        <v>64</v>
      </c>
      <c r="B68" s="48" t="str">
        <f>男銳!B66</f>
        <v>臺灣體大</v>
      </c>
      <c r="C68" s="23" t="str">
        <f>男銳!C66</f>
        <v>簡呈諭</v>
      </c>
      <c r="D68" s="49">
        <v>64</v>
      </c>
      <c r="E68" s="48" t="str">
        <f>男鈍!B66</f>
        <v>奧林擊劍</v>
      </c>
      <c r="F68" s="48" t="str">
        <f>男鈍!C66</f>
        <v>洪伯翰</v>
      </c>
      <c r="G68" s="49">
        <v>64</v>
      </c>
      <c r="H68" s="48" t="str">
        <f>男軍!B66</f>
        <v>海洋大學</v>
      </c>
      <c r="I68" s="48" t="str">
        <f>男軍!C66</f>
        <v>倪辰瑋</v>
      </c>
      <c r="J68" s="49">
        <v>64</v>
      </c>
      <c r="K68" s="48" t="str">
        <f>女銳!B66</f>
        <v>臺灣大學</v>
      </c>
      <c r="L68" s="48" t="str">
        <f>女銳!C66</f>
        <v>金沚晞</v>
      </c>
      <c r="M68" s="49">
        <v>64</v>
      </c>
      <c r="N68" s="48" t="e">
        <f>女鈍!#REF!</f>
        <v>#REF!</v>
      </c>
      <c r="O68" s="48"/>
      <c r="P68" s="49">
        <v>64</v>
      </c>
      <c r="Q68" s="50"/>
      <c r="R68" s="50"/>
      <c r="S68" s="49">
        <v>64</v>
      </c>
    </row>
    <row r="69" spans="1:19" s="6" customFormat="1">
      <c r="A69" s="25">
        <v>65</v>
      </c>
      <c r="B69" s="48" t="str">
        <f>男銳!B67</f>
        <v>長億高中</v>
      </c>
      <c r="C69" s="23" t="str">
        <f>男銳!C67</f>
        <v>吳君浩</v>
      </c>
      <c r="D69" s="49">
        <v>65</v>
      </c>
      <c r="E69" s="48" t="str">
        <f>男鈍!B67</f>
        <v>新竹擊劍</v>
      </c>
      <c r="F69" s="48" t="str">
        <f>男鈍!C67</f>
        <v>彭咨燁</v>
      </c>
      <c r="G69" s="49">
        <v>65</v>
      </c>
      <c r="H69" s="48" t="str">
        <f>男軍!B67</f>
        <v>中正高中</v>
      </c>
      <c r="I69" s="48" t="str">
        <f>男軍!C67</f>
        <v>董智遠</v>
      </c>
      <c r="J69" s="49">
        <v>65</v>
      </c>
      <c r="K69" s="48" t="str">
        <f>女銳!B67</f>
        <v>高雄女中</v>
      </c>
      <c r="L69" s="48" t="str">
        <f>女銳!C67</f>
        <v>金家綺</v>
      </c>
      <c r="M69" s="49">
        <v>65</v>
      </c>
      <c r="N69" s="48" t="e">
        <f>女鈍!#REF!</f>
        <v>#REF!</v>
      </c>
      <c r="O69" s="48"/>
      <c r="P69" s="49">
        <v>65</v>
      </c>
      <c r="Q69" s="50"/>
      <c r="R69" s="50"/>
      <c r="S69" s="49">
        <v>65</v>
      </c>
    </row>
    <row r="70" spans="1:19" s="6" customFormat="1">
      <c r="A70" s="25">
        <v>66</v>
      </c>
      <c r="B70" s="48" t="str">
        <f>男銳!B68</f>
        <v>屏東縣</v>
      </c>
      <c r="C70" s="23" t="str">
        <f>男銳!C68</f>
        <v>徐君宇</v>
      </c>
      <c r="D70" s="49">
        <v>66</v>
      </c>
      <c r="E70" s="48" t="str">
        <f>男鈍!B68</f>
        <v>大安高工</v>
      </c>
      <c r="F70" s="48" t="str">
        <f>男鈍!C68</f>
        <v>陳德宇</v>
      </c>
      <c r="G70" s="49">
        <v>66</v>
      </c>
      <c r="H70" s="48" t="str">
        <f>男軍!B68</f>
        <v>永豐高中</v>
      </c>
      <c r="I70" s="48" t="str">
        <f>男軍!C68</f>
        <v>鄭旐元</v>
      </c>
      <c r="J70" s="49">
        <v>66</v>
      </c>
      <c r="K70" s="48" t="str">
        <f>女銳!B68</f>
        <v>東大附中</v>
      </c>
      <c r="L70" s="48" t="str">
        <f>女銳!C68</f>
        <v>胡玟君</v>
      </c>
      <c r="M70" s="49">
        <v>66</v>
      </c>
      <c r="N70" s="50"/>
      <c r="O70" s="50"/>
      <c r="P70" s="49">
        <v>66</v>
      </c>
      <c r="Q70" s="50"/>
      <c r="R70" s="50"/>
      <c r="S70" s="49">
        <v>66</v>
      </c>
    </row>
    <row r="71" spans="1:19" s="6" customFormat="1">
      <c r="A71" s="25">
        <v>67</v>
      </c>
      <c r="B71" s="48" t="str">
        <f>男銳!B69</f>
        <v>銘傳大學</v>
      </c>
      <c r="C71" s="23" t="str">
        <f>男銳!C69</f>
        <v>朱柏諺</v>
      </c>
      <c r="D71" s="49">
        <v>67</v>
      </c>
      <c r="E71" s="48" t="str">
        <f>男鈍!B69</f>
        <v>中正國中</v>
      </c>
      <c r="F71" s="48" t="str">
        <f>男鈍!C69</f>
        <v>陳奕宏</v>
      </c>
      <c r="G71" s="49">
        <v>67</v>
      </c>
      <c r="H71" s="48" t="str">
        <f>男軍!B69</f>
        <v>趨勢科技</v>
      </c>
      <c r="I71" s="48" t="str">
        <f>男軍!C69</f>
        <v>賴里是</v>
      </c>
      <c r="J71" s="49">
        <v>67</v>
      </c>
      <c r="K71" s="48" t="str">
        <f>女銳!B69</f>
        <v>臺灣大學</v>
      </c>
      <c r="L71" s="48" t="str">
        <f>女銳!C69</f>
        <v>孫婉珍</v>
      </c>
      <c r="M71" s="49">
        <v>67</v>
      </c>
      <c r="N71" s="50"/>
      <c r="O71" s="50"/>
      <c r="P71" s="49">
        <v>67</v>
      </c>
      <c r="Q71" s="50"/>
      <c r="R71" s="50"/>
      <c r="S71" s="49">
        <v>67</v>
      </c>
    </row>
    <row r="72" spans="1:19" s="6" customFormat="1">
      <c r="A72" s="25">
        <v>68</v>
      </c>
      <c r="B72" s="48" t="str">
        <f>男銳!B70</f>
        <v>中正國中</v>
      </c>
      <c r="C72" s="23" t="str">
        <f>男銳!C70</f>
        <v>張宗凱</v>
      </c>
      <c r="D72" s="49">
        <v>68</v>
      </c>
      <c r="E72" s="48" t="str">
        <f>男鈍!B70</f>
        <v>奧林擊劍</v>
      </c>
      <c r="F72" s="48" t="str">
        <f>男鈍!C70</f>
        <v>陳詠喨</v>
      </c>
      <c r="G72" s="49">
        <v>68</v>
      </c>
      <c r="H72" s="48" t="str">
        <f>男軍!B70</f>
        <v>楊光國中小</v>
      </c>
      <c r="I72" s="48" t="str">
        <f>男軍!C70</f>
        <v>鐘奎恩</v>
      </c>
      <c r="J72" s="49">
        <v>68</v>
      </c>
      <c r="K72" s="48" t="str">
        <f>女銳!B70</f>
        <v>鬥魚擊劍</v>
      </c>
      <c r="L72" s="48" t="str">
        <f>女銳!C70</f>
        <v>高靖雲</v>
      </c>
      <c r="M72" s="49">
        <v>68</v>
      </c>
      <c r="N72" s="50"/>
      <c r="O72" s="50"/>
      <c r="P72" s="49">
        <v>68</v>
      </c>
      <c r="Q72" s="50"/>
      <c r="R72" s="50"/>
      <c r="S72" s="49">
        <v>68</v>
      </c>
    </row>
    <row r="73" spans="1:19" s="6" customFormat="1">
      <c r="A73" s="25">
        <v>69</v>
      </c>
      <c r="B73" s="48" t="str">
        <f>男銳!B71</f>
        <v>文化大學</v>
      </c>
      <c r="C73" s="23" t="str">
        <f>男銳!C71</f>
        <v>吳宇翔</v>
      </c>
      <c r="D73" s="49">
        <v>69</v>
      </c>
      <c r="E73" s="48" t="str">
        <f>男鈍!B71</f>
        <v>新屋高中</v>
      </c>
      <c r="F73" s="48" t="str">
        <f>男鈍!C71</f>
        <v>宋康寧</v>
      </c>
      <c r="G73" s="49">
        <v>69</v>
      </c>
      <c r="H73" s="48" t="str">
        <f>男軍!B71</f>
        <v>楊光國中小</v>
      </c>
      <c r="I73" s="48" t="str">
        <f>男軍!C71</f>
        <v>鐘呈昀</v>
      </c>
      <c r="J73" s="49">
        <v>69</v>
      </c>
      <c r="K73" s="48" t="str">
        <f>女銳!B71</f>
        <v>擊劍人才培育協會</v>
      </c>
      <c r="L73" s="48" t="str">
        <f>女銳!C71</f>
        <v>陳佑薇</v>
      </c>
      <c r="M73" s="49">
        <v>69</v>
      </c>
      <c r="N73" s="50"/>
      <c r="O73" s="50"/>
      <c r="P73" s="49">
        <v>69</v>
      </c>
      <c r="Q73" s="50"/>
      <c r="R73" s="50"/>
      <c r="S73" s="49">
        <v>69</v>
      </c>
    </row>
    <row r="74" spans="1:19" s="6" customFormat="1">
      <c r="A74" s="25">
        <v>70</v>
      </c>
      <c r="B74" s="48" t="str">
        <f>男銳!B72</f>
        <v>永豐高中</v>
      </c>
      <c r="C74" s="23" t="str">
        <f>男銳!C72</f>
        <v>陳昰守</v>
      </c>
      <c r="D74" s="49">
        <v>70</v>
      </c>
      <c r="E74" s="48" t="str">
        <f>男鈍!B72</f>
        <v>中正國中</v>
      </c>
      <c r="F74" s="48" t="str">
        <f>男鈍!C72</f>
        <v>莊哲谼</v>
      </c>
      <c r="G74" s="49">
        <v>70</v>
      </c>
      <c r="H74" s="48" t="str">
        <f>男軍!B72</f>
        <v>石牌國中</v>
      </c>
      <c r="I74" s="48" t="str">
        <f>男軍!C72</f>
        <v>陳洧鈞</v>
      </c>
      <c r="J74" s="49">
        <v>70</v>
      </c>
      <c r="K74" s="48" t="str">
        <f>女銳!B72</f>
        <v>修平科大</v>
      </c>
      <c r="L74" s="48" t="str">
        <f>女銳!C72</f>
        <v>陳郁欣</v>
      </c>
      <c r="M74" s="49">
        <v>70</v>
      </c>
      <c r="N74" s="50"/>
      <c r="O74" s="50"/>
      <c r="P74" s="49">
        <v>70</v>
      </c>
      <c r="Q74" s="50"/>
      <c r="R74" s="50"/>
      <c r="S74" s="49">
        <v>70</v>
      </c>
    </row>
    <row r="75" spans="1:19" s="6" customFormat="1">
      <c r="A75" s="25">
        <v>71</v>
      </c>
      <c r="B75" s="48" t="str">
        <f>男銳!B73</f>
        <v>清大擊劍社</v>
      </c>
      <c r="C75" s="23" t="str">
        <f>男銳!C73</f>
        <v>陳兪帆</v>
      </c>
      <c r="D75" s="49">
        <v>71</v>
      </c>
      <c r="E75" s="48" t="str">
        <f>男鈍!B73</f>
        <v>永豐高中</v>
      </c>
      <c r="F75" s="48" t="str">
        <f>男鈍!C73</f>
        <v>羅懷凱</v>
      </c>
      <c r="G75" s="49">
        <v>71</v>
      </c>
      <c r="H75" s="48" t="str">
        <f>男軍!B73</f>
        <v>三重高中</v>
      </c>
      <c r="I75" s="48" t="str">
        <f>男軍!C73</f>
        <v>吳冠廷</v>
      </c>
      <c r="J75" s="49">
        <v>71</v>
      </c>
      <c r="K75" s="48" t="str">
        <f>女銳!B73</f>
        <v>永豐高中</v>
      </c>
      <c r="L75" s="48" t="str">
        <f>女銳!C73</f>
        <v>楊柔宣</v>
      </c>
      <c r="M75" s="49">
        <v>71</v>
      </c>
      <c r="N75" s="50"/>
      <c r="O75" s="50"/>
      <c r="P75" s="49">
        <v>71</v>
      </c>
      <c r="Q75" s="50"/>
      <c r="R75" s="50"/>
      <c r="S75" s="49">
        <v>71</v>
      </c>
    </row>
    <row r="76" spans="1:19" s="6" customFormat="1">
      <c r="A76" s="25">
        <v>72</v>
      </c>
      <c r="B76" s="48" t="str">
        <f>男銳!B74</f>
        <v>方曙商工</v>
      </c>
      <c r="C76" s="23" t="str">
        <f>男銳!C74</f>
        <v>賴均祐</v>
      </c>
      <c r="D76" s="49">
        <v>72</v>
      </c>
      <c r="E76" s="48" t="str">
        <f>男鈍!B74</f>
        <v>溪崑國中</v>
      </c>
      <c r="F76" s="48" t="str">
        <f>男鈍!C74</f>
        <v>蔣官峰</v>
      </c>
      <c r="G76" s="49">
        <v>72</v>
      </c>
      <c r="H76" s="48" t="str">
        <f>男軍!B74</f>
        <v>中和高中</v>
      </c>
      <c r="I76" s="48" t="str">
        <f>男軍!C74</f>
        <v>郭祐任</v>
      </c>
      <c r="J76" s="49">
        <v>72</v>
      </c>
      <c r="K76" s="48" t="str">
        <f>女銳!B74</f>
        <v>桃市劍會</v>
      </c>
      <c r="L76" s="48" t="str">
        <f>女銳!C74</f>
        <v>葉姵君</v>
      </c>
      <c r="M76" s="49">
        <v>72</v>
      </c>
      <c r="N76" s="50"/>
      <c r="O76" s="50"/>
      <c r="P76" s="49">
        <v>72</v>
      </c>
      <c r="Q76" s="50"/>
      <c r="R76" s="50"/>
      <c r="S76" s="49">
        <v>72</v>
      </c>
    </row>
    <row r="77" spans="1:19" s="6" customFormat="1">
      <c r="A77" s="25">
        <v>73</v>
      </c>
      <c r="B77" s="48" t="str">
        <f>男銳!B75</f>
        <v>臺灣體大</v>
      </c>
      <c r="C77" s="23" t="str">
        <f>男銳!C75</f>
        <v>林宏曄</v>
      </c>
      <c r="D77" s="49">
        <v>73</v>
      </c>
      <c r="E77" s="48" t="str">
        <f>男鈍!B75</f>
        <v>新竹劍會</v>
      </c>
      <c r="F77" s="48" t="str">
        <f>男鈍!C75</f>
        <v>葉光晟</v>
      </c>
      <c r="G77" s="49">
        <v>73</v>
      </c>
      <c r="H77" s="48" t="str">
        <f>男軍!B75</f>
        <v>板橋國中</v>
      </c>
      <c r="I77" s="48" t="str">
        <f>男軍!C75</f>
        <v>謝宏胤</v>
      </c>
      <c r="J77" s="49">
        <v>73</v>
      </c>
      <c r="K77" s="48" t="str">
        <f>女銳!B75</f>
        <v>海洋大學</v>
      </c>
      <c r="L77" s="48" t="str">
        <f>女銳!C75</f>
        <v>鄧文晴</v>
      </c>
      <c r="M77" s="49">
        <v>73</v>
      </c>
      <c r="N77" s="50"/>
      <c r="O77" s="50"/>
      <c r="P77" s="49">
        <v>73</v>
      </c>
      <c r="Q77" s="50"/>
      <c r="R77" s="50"/>
      <c r="S77" s="49">
        <v>73</v>
      </c>
    </row>
    <row r="78" spans="1:19" s="6" customFormat="1">
      <c r="A78" s="25">
        <v>74</v>
      </c>
      <c r="B78" s="48" t="str">
        <f>男銳!B76</f>
        <v>中正高中</v>
      </c>
      <c r="C78" s="23" t="str">
        <f>男銳!C76</f>
        <v>林瑛鐘</v>
      </c>
      <c r="D78" s="49">
        <v>74</v>
      </c>
      <c r="E78" s="48" t="str">
        <f>男鈍!B76</f>
        <v>中正國中</v>
      </c>
      <c r="F78" s="48" t="str">
        <f>男鈍!C76</f>
        <v>李冠磊</v>
      </c>
      <c r="G78" s="49">
        <v>74</v>
      </c>
      <c r="H78" s="48" t="str">
        <f>男軍!B76</f>
        <v>板橋國中</v>
      </c>
      <c r="I78" s="48" t="str">
        <f>男軍!C76</f>
        <v>江伯勳</v>
      </c>
      <c r="J78" s="49">
        <v>74</v>
      </c>
      <c r="K78" s="48" t="str">
        <f>女銳!B76</f>
        <v>左營高中</v>
      </c>
      <c r="L78" s="48" t="str">
        <f>女銳!C76</f>
        <v>謝芷芸</v>
      </c>
      <c r="M78" s="49">
        <v>74</v>
      </c>
      <c r="N78" s="50"/>
      <c r="O78" s="50"/>
      <c r="P78" s="49">
        <v>74</v>
      </c>
      <c r="Q78" s="50"/>
      <c r="R78" s="50"/>
      <c r="S78" s="49">
        <v>74</v>
      </c>
    </row>
    <row r="79" spans="1:19" s="6" customFormat="1">
      <c r="A79" s="25">
        <v>75</v>
      </c>
      <c r="B79" s="48" t="str">
        <f>男銳!B77</f>
        <v>鬥魚擊劍</v>
      </c>
      <c r="C79" s="23" t="str">
        <f>男銳!C77</f>
        <v>葉哲瑋</v>
      </c>
      <c r="D79" s="49">
        <v>75</v>
      </c>
      <c r="E79" s="48" t="str">
        <f>男鈍!B77</f>
        <v>台灣大學</v>
      </c>
      <c r="F79" s="48" t="str">
        <f>男鈍!C77</f>
        <v>陳璘儀</v>
      </c>
      <c r="G79" s="49">
        <v>75</v>
      </c>
      <c r="H79" s="48" t="str">
        <f>男軍!B77</f>
        <v>大業國中</v>
      </c>
      <c r="I79" s="48" t="str">
        <f>男軍!C77</f>
        <v>王震喬</v>
      </c>
      <c r="J79" s="49">
        <v>75</v>
      </c>
      <c r="K79" s="48" t="str">
        <f>女銳!B77</f>
        <v>臺中科大</v>
      </c>
      <c r="L79" s="48" t="str">
        <f>女銳!C77</f>
        <v>廖巾惠</v>
      </c>
      <c r="M79" s="49">
        <v>75</v>
      </c>
      <c r="N79" s="50"/>
      <c r="O79" s="50"/>
      <c r="P79" s="49">
        <v>75</v>
      </c>
      <c r="Q79" s="50"/>
      <c r="R79" s="50"/>
      <c r="S79" s="49">
        <v>75</v>
      </c>
    </row>
    <row r="80" spans="1:19" s="6" customFormat="1">
      <c r="A80" s="25">
        <v>76</v>
      </c>
      <c r="B80" s="48" t="str">
        <f>男銳!B78</f>
        <v>帝翰擊劍</v>
      </c>
      <c r="C80" s="23" t="str">
        <f>男銳!C78</f>
        <v>賴沛亞</v>
      </c>
      <c r="D80" s="49">
        <v>76</v>
      </c>
      <c r="E80" s="48" t="str">
        <f>男鈍!B78</f>
        <v>長億高中</v>
      </c>
      <c r="F80" s="48" t="str">
        <f>男鈍!C78</f>
        <v>陳柏槐</v>
      </c>
      <c r="G80" s="49">
        <v>76</v>
      </c>
      <c r="H80" s="48" t="str">
        <f>男軍!B78</f>
        <v>石牌國中</v>
      </c>
      <c r="I80" s="48" t="str">
        <f>男軍!C78</f>
        <v>賴佳暐</v>
      </c>
      <c r="J80" s="49">
        <v>76</v>
      </c>
      <c r="K80" s="48" t="str">
        <f>女銳!B78</f>
        <v>臺中市</v>
      </c>
      <c r="L80" s="48" t="str">
        <f>女銳!C78</f>
        <v>李雅婷</v>
      </c>
      <c r="M80" s="49">
        <v>76</v>
      </c>
      <c r="N80" s="50"/>
      <c r="O80" s="50"/>
      <c r="P80" s="49">
        <v>76</v>
      </c>
      <c r="Q80" s="50"/>
      <c r="R80" s="50"/>
      <c r="S80" s="49">
        <v>76</v>
      </c>
    </row>
    <row r="81" spans="1:19" s="6" customFormat="1">
      <c r="A81" s="25">
        <v>77</v>
      </c>
      <c r="B81" s="48" t="str">
        <f>男銳!B79</f>
        <v>中正高中</v>
      </c>
      <c r="C81" s="23" t="str">
        <f>男銳!C79</f>
        <v>蘇勇丞</v>
      </c>
      <c r="D81" s="49">
        <v>77</v>
      </c>
      <c r="E81" s="48" t="str">
        <f>男鈍!B79</f>
        <v>鬥魚擊劍</v>
      </c>
      <c r="F81" s="48" t="str">
        <f>男鈍!C79</f>
        <v>陳韋辰</v>
      </c>
      <c r="G81" s="49">
        <v>77</v>
      </c>
      <c r="H81" s="48" t="str">
        <f>男軍!B79</f>
        <v>三重高中</v>
      </c>
      <c r="I81" s="48" t="str">
        <f>男軍!C79</f>
        <v>葉文愷</v>
      </c>
      <c r="J81" s="49">
        <v>77</v>
      </c>
      <c r="K81" s="48" t="str">
        <f>女銳!B79</f>
        <v>鬥魚擊劍</v>
      </c>
      <c r="L81" s="48" t="str">
        <f>女銳!C79</f>
        <v>徐于晴</v>
      </c>
      <c r="M81" s="49">
        <v>77</v>
      </c>
      <c r="N81" s="50"/>
      <c r="O81" s="50"/>
      <c r="P81" s="49">
        <v>77</v>
      </c>
      <c r="Q81" s="50"/>
      <c r="R81" s="50"/>
      <c r="S81" s="49">
        <v>77</v>
      </c>
    </row>
    <row r="82" spans="1:19" s="6" customFormat="1">
      <c r="A82" s="25">
        <v>78</v>
      </c>
      <c r="B82" s="48" t="str">
        <f>男銳!B80</f>
        <v>政大道南隊</v>
      </c>
      <c r="C82" s="23" t="str">
        <f>男銳!C80</f>
        <v>黃立言</v>
      </c>
      <c r="D82" s="49">
        <v>78</v>
      </c>
      <c r="E82" s="48" t="str">
        <f>男鈍!B80</f>
        <v>桃市劍會</v>
      </c>
      <c r="F82" s="48" t="str">
        <f>男鈍!C80</f>
        <v>吳英杰</v>
      </c>
      <c r="G82" s="49">
        <v>78</v>
      </c>
      <c r="H82" s="48" t="str">
        <f>男軍!B80</f>
        <v>東大附中</v>
      </c>
      <c r="I82" s="48" t="str">
        <f>男軍!C80</f>
        <v>蔣宜秉</v>
      </c>
      <c r="J82" s="49">
        <v>78</v>
      </c>
      <c r="K82" s="48" t="str">
        <f>女銳!B80</f>
        <v>撼動擊劍</v>
      </c>
      <c r="L82" s="48" t="str">
        <f>女銳!C80</f>
        <v>張加菉</v>
      </c>
      <c r="M82" s="49">
        <v>78</v>
      </c>
      <c r="N82" s="50"/>
      <c r="O82" s="50"/>
      <c r="P82" s="49">
        <v>78</v>
      </c>
      <c r="Q82" s="50"/>
      <c r="R82" s="50"/>
      <c r="S82" s="49">
        <v>78</v>
      </c>
    </row>
    <row r="83" spans="1:19" s="6" customFormat="1">
      <c r="A83" s="25">
        <v>79</v>
      </c>
      <c r="B83" s="48" t="str">
        <f>男銳!B81</f>
        <v>新光國中</v>
      </c>
      <c r="C83" s="23" t="str">
        <f>男銳!C81</f>
        <v>吳童軒</v>
      </c>
      <c r="D83" s="49">
        <v>79</v>
      </c>
      <c r="E83" s="48" t="str">
        <f>男鈍!B81</f>
        <v>高市劍會</v>
      </c>
      <c r="F83" s="48" t="str">
        <f>男鈍!C81</f>
        <v xml:space="preserve">張哲維 </v>
      </c>
      <c r="G83" s="49">
        <v>79</v>
      </c>
      <c r="H83" s="48" t="str">
        <f>男軍!B81</f>
        <v>高市劍會</v>
      </c>
      <c r="I83" s="48" t="str">
        <f>男軍!C81</f>
        <v>黃彥傑</v>
      </c>
      <c r="J83" s="49">
        <v>79</v>
      </c>
      <c r="K83" s="48" t="str">
        <f>女銳!B81</f>
        <v>超越擊劍</v>
      </c>
      <c r="L83" s="48" t="str">
        <f>女銳!C81</f>
        <v>楊品葦</v>
      </c>
      <c r="M83" s="49">
        <v>79</v>
      </c>
      <c r="N83" s="50"/>
      <c r="O83" s="50"/>
      <c r="P83" s="49">
        <v>79</v>
      </c>
      <c r="Q83" s="50"/>
      <c r="R83" s="50"/>
      <c r="S83" s="49">
        <v>79</v>
      </c>
    </row>
    <row r="84" spans="1:19" s="6" customFormat="1">
      <c r="A84" s="25">
        <v>80</v>
      </c>
      <c r="B84" s="48" t="str">
        <f>男銳!B82</f>
        <v>新民高中</v>
      </c>
      <c r="C84" s="23" t="str">
        <f>男銳!C82</f>
        <v>彭鈺傑</v>
      </c>
      <c r="D84" s="49">
        <v>80</v>
      </c>
      <c r="E84" s="48" t="str">
        <f>男鈍!B82</f>
        <v>永豐高中</v>
      </c>
      <c r="F84" s="48" t="str">
        <f>男鈍!C82</f>
        <v>林逸前</v>
      </c>
      <c r="G84" s="49">
        <v>80</v>
      </c>
      <c r="H84" s="48" t="str">
        <f>男軍!B82</f>
        <v>楊光國中小</v>
      </c>
      <c r="I84" s="48" t="str">
        <f>男軍!C82</f>
        <v>LIN Nick</v>
      </c>
      <c r="J84" s="49">
        <v>80</v>
      </c>
      <c r="K84" s="48" t="str">
        <f>女銳!B82</f>
        <v>超越擊劍</v>
      </c>
      <c r="L84" s="48" t="str">
        <f>女銳!C82</f>
        <v>楊佳靜</v>
      </c>
      <c r="M84" s="49">
        <v>80</v>
      </c>
      <c r="N84" s="50"/>
      <c r="O84" s="50"/>
      <c r="P84" s="49">
        <v>80</v>
      </c>
      <c r="Q84" s="50"/>
      <c r="R84" s="50"/>
      <c r="S84" s="49">
        <v>80</v>
      </c>
    </row>
    <row r="85" spans="1:19" s="6" customFormat="1" ht="15.75" customHeight="1">
      <c r="A85" s="25">
        <v>81</v>
      </c>
      <c r="B85" s="48" t="str">
        <f>男銳!B83</f>
        <v>撼動擊劍</v>
      </c>
      <c r="C85" s="23" t="str">
        <f>男銳!C83</f>
        <v>蔡鎔宇</v>
      </c>
      <c r="D85" s="49">
        <v>81</v>
      </c>
      <c r="E85" s="48" t="str">
        <f>男鈍!B83</f>
        <v>永豐高中</v>
      </c>
      <c r="F85" s="48" t="str">
        <f>男鈍!C83</f>
        <v>蘇俊嘉</v>
      </c>
      <c r="G85" s="49">
        <v>81</v>
      </c>
      <c r="H85" s="48" t="str">
        <f>男軍!B83</f>
        <v>桃市劍會</v>
      </c>
      <c r="I85" s="48" t="str">
        <f>男軍!C83</f>
        <v>邱敏煌</v>
      </c>
      <c r="J85" s="49">
        <v>81</v>
      </c>
      <c r="K85" s="48" t="str">
        <f>女銳!B83</f>
        <v>新民高中</v>
      </c>
      <c r="L85" s="48" t="str">
        <f>女銳!C83</f>
        <v>陳均妤</v>
      </c>
      <c r="M85" s="49">
        <v>81</v>
      </c>
      <c r="N85" s="50"/>
      <c r="O85" s="50"/>
      <c r="P85" s="49">
        <v>81</v>
      </c>
      <c r="Q85" s="50"/>
      <c r="R85" s="50"/>
      <c r="S85" s="49">
        <v>81</v>
      </c>
    </row>
    <row r="86" spans="1:19" s="6" customFormat="1">
      <c r="A86" s="25">
        <v>82</v>
      </c>
      <c r="B86" s="48" t="str">
        <f>男銳!B84</f>
        <v>桃市擊會</v>
      </c>
      <c r="C86" s="23" t="str">
        <f>男銳!C84</f>
        <v>余德俊</v>
      </c>
      <c r="D86" s="49">
        <v>82</v>
      </c>
      <c r="E86" s="48" t="str">
        <f>男鈍!B84</f>
        <v>奧林擊劍</v>
      </c>
      <c r="F86" s="48" t="str">
        <f>男鈍!C84</f>
        <v>王玟棋</v>
      </c>
      <c r="G86" s="49">
        <v>82</v>
      </c>
      <c r="H86" s="48" t="str">
        <f>男軍!B84</f>
        <v>明道高中</v>
      </c>
      <c r="I86" s="48" t="str">
        <f>男軍!C84</f>
        <v>蕭文希</v>
      </c>
      <c r="J86" s="49">
        <v>82</v>
      </c>
      <c r="K86" s="48" t="str">
        <f>女銳!B84</f>
        <v>鬥魚擊劍</v>
      </c>
      <c r="L86" s="48" t="str">
        <f>女銳!C84</f>
        <v>林品杉</v>
      </c>
      <c r="M86" s="49">
        <v>82</v>
      </c>
      <c r="N86" s="50"/>
      <c r="O86" s="50"/>
      <c r="P86" s="49">
        <v>82</v>
      </c>
      <c r="Q86" s="50"/>
      <c r="R86" s="50"/>
      <c r="S86" s="49">
        <v>82</v>
      </c>
    </row>
    <row r="87" spans="1:19" s="6" customFormat="1">
      <c r="A87" s="25">
        <v>83</v>
      </c>
      <c r="B87" s="48" t="str">
        <f>男銳!B85</f>
        <v>臺灣體大</v>
      </c>
      <c r="C87" s="23" t="str">
        <f>男銳!C85</f>
        <v>邱元宏</v>
      </c>
      <c r="D87" s="49">
        <v>83</v>
      </c>
      <c r="E87" s="48" t="str">
        <f>男鈍!B85</f>
        <v>SCA</v>
      </c>
      <c r="F87" s="48" t="str">
        <f>男鈍!C85</f>
        <v>張冬孟</v>
      </c>
      <c r="G87" s="49">
        <v>83</v>
      </c>
      <c r="H87" s="48" t="str">
        <f>男軍!B85</f>
        <v>立人高中</v>
      </c>
      <c r="I87" s="48" t="str">
        <f>男軍!C85</f>
        <v>謝嘉展</v>
      </c>
      <c r="J87" s="49">
        <v>83</v>
      </c>
      <c r="K87" s="48" t="str">
        <f>女銳!B85</f>
        <v>鬥魚擊劍</v>
      </c>
      <c r="L87" s="48" t="str">
        <f>女銳!C85</f>
        <v>呂亦婷</v>
      </c>
      <c r="M87" s="49">
        <v>83</v>
      </c>
      <c r="N87" s="50"/>
      <c r="O87" s="50"/>
      <c r="P87" s="49">
        <v>83</v>
      </c>
      <c r="Q87" s="50"/>
      <c r="R87" s="50"/>
      <c r="S87" s="49">
        <v>83</v>
      </c>
    </row>
    <row r="88" spans="1:19" s="6" customFormat="1">
      <c r="A88" s="25">
        <v>84</v>
      </c>
      <c r="B88" s="48" t="str">
        <f>男銳!B86</f>
        <v>左營高中</v>
      </c>
      <c r="C88" s="23" t="str">
        <f>男銳!C86</f>
        <v>歐昆憲</v>
      </c>
      <c r="D88" s="49">
        <v>84</v>
      </c>
      <c r="E88" s="48" t="str">
        <f>男鈍!B86</f>
        <v>奧林擊劍</v>
      </c>
      <c r="F88" s="48" t="str">
        <f>男鈍!C86</f>
        <v>賴亮宇</v>
      </c>
      <c r="G88" s="49">
        <v>84</v>
      </c>
      <c r="H88" s="48" t="str">
        <f>男軍!B86</f>
        <v>臺灣體大</v>
      </c>
      <c r="I88" s="48" t="str">
        <f>男軍!C86</f>
        <v>鄭鈺霖</v>
      </c>
      <c r="J88" s="49">
        <v>84</v>
      </c>
      <c r="K88" s="48" t="str">
        <f>女銳!B86</f>
        <v>新民高中</v>
      </c>
      <c r="L88" s="48" t="str">
        <f>女銳!C86</f>
        <v>陳均婕</v>
      </c>
      <c r="M88" s="49">
        <v>84</v>
      </c>
      <c r="N88" s="50"/>
      <c r="O88" s="50"/>
      <c r="P88" s="49">
        <v>84</v>
      </c>
      <c r="Q88" s="50"/>
      <c r="R88" s="50"/>
      <c r="S88" s="49">
        <v>84</v>
      </c>
    </row>
    <row r="89" spans="1:19" s="6" customFormat="1">
      <c r="A89" s="25">
        <v>85</v>
      </c>
      <c r="B89" s="48" t="str">
        <f>男銳!B87</f>
        <v>撼動擊劍</v>
      </c>
      <c r="C89" s="23" t="str">
        <f>男銳!C87</f>
        <v>黃永彤</v>
      </c>
      <c r="D89" s="49">
        <v>85</v>
      </c>
      <c r="E89" s="48" t="str">
        <f>男鈍!B87</f>
        <v>溪崑國中</v>
      </c>
      <c r="F89" s="48" t="str">
        <f>男鈍!C87</f>
        <v>李渰皓</v>
      </c>
      <c r="G89" s="49">
        <v>85</v>
      </c>
      <c r="H89" s="48" t="str">
        <f>男軍!B87</f>
        <v>三重高中</v>
      </c>
      <c r="I89" s="48" t="str">
        <f>男軍!C87</f>
        <v>陳瑞祺</v>
      </c>
      <c r="J89" s="49">
        <v>85</v>
      </c>
      <c r="K89" s="48" t="str">
        <f>女銳!B87</f>
        <v>左營高中</v>
      </c>
      <c r="L89" s="48" t="str">
        <f>女銳!C87</f>
        <v>王雨蘋</v>
      </c>
      <c r="M89" s="49">
        <v>85</v>
      </c>
      <c r="N89" s="50"/>
      <c r="O89" s="50"/>
      <c r="P89" s="49">
        <v>85</v>
      </c>
      <c r="Q89" s="50"/>
      <c r="R89" s="50"/>
      <c r="S89" s="49">
        <v>85</v>
      </c>
    </row>
    <row r="90" spans="1:19" s="6" customFormat="1">
      <c r="A90" s="25">
        <v>86</v>
      </c>
      <c r="B90" s="48" t="str">
        <f>男銳!B88</f>
        <v>義民高中</v>
      </c>
      <c r="C90" s="23" t="str">
        <f>男銳!C88</f>
        <v>洪紹瑜</v>
      </c>
      <c r="D90" s="49">
        <v>86</v>
      </c>
      <c r="E90" s="48" t="str">
        <f>男鈍!B88</f>
        <v>中正國中</v>
      </c>
      <c r="F90" s="48" t="str">
        <f>男鈍!C88</f>
        <v>周青煒</v>
      </c>
      <c r="G90" s="49">
        <v>86</v>
      </c>
      <c r="H90" s="48" t="str">
        <f>男軍!B88</f>
        <v>中和高中</v>
      </c>
      <c r="I90" s="48" t="str">
        <f>男軍!C88</f>
        <v>宋秉霖</v>
      </c>
      <c r="J90" s="49">
        <v>86</v>
      </c>
      <c r="K90" s="48" t="str">
        <f>女銳!B88</f>
        <v>撼動擊劍</v>
      </c>
      <c r="L90" s="48" t="str">
        <f>女銳!C88</f>
        <v>陳瑞玲</v>
      </c>
      <c r="M90" s="49">
        <v>86</v>
      </c>
      <c r="N90" s="50"/>
      <c r="O90" s="50"/>
      <c r="P90" s="49">
        <v>86</v>
      </c>
      <c r="Q90" s="50"/>
      <c r="R90" s="50"/>
      <c r="S90" s="49">
        <v>86</v>
      </c>
    </row>
    <row r="91" spans="1:19" s="6" customFormat="1">
      <c r="A91" s="25">
        <v>87</v>
      </c>
      <c r="B91" s="48" t="str">
        <f>男銳!B89</f>
        <v>自強國中</v>
      </c>
      <c r="C91" s="23" t="str">
        <f>男銳!C89</f>
        <v>邱聖軒</v>
      </c>
      <c r="D91" s="49">
        <v>87</v>
      </c>
      <c r="E91" s="48" t="str">
        <f>男鈍!B89</f>
        <v>圓夢擊劍隊</v>
      </c>
      <c r="F91" s="48" t="str">
        <f>男鈍!C89</f>
        <v>王永鑫</v>
      </c>
      <c r="G91" s="49">
        <v>87</v>
      </c>
      <c r="H91" s="48" t="str">
        <f>男軍!B89</f>
        <v>三重高中</v>
      </c>
      <c r="I91" s="48" t="str">
        <f>男軍!C89</f>
        <v>林柏勳</v>
      </c>
      <c r="J91" s="49">
        <v>87</v>
      </c>
      <c r="K91" s="48"/>
      <c r="L91" s="48" t="str">
        <f>女銳!C89</f>
        <v>周子榆</v>
      </c>
      <c r="M91" s="49">
        <v>87</v>
      </c>
      <c r="N91" s="50"/>
      <c r="O91" s="50"/>
      <c r="P91" s="49">
        <v>87</v>
      </c>
      <c r="Q91" s="50"/>
      <c r="R91" s="50"/>
      <c r="S91" s="49">
        <v>87</v>
      </c>
    </row>
    <row r="92" spans="1:19" s="6" customFormat="1">
      <c r="A92" s="25">
        <v>88</v>
      </c>
      <c r="B92" s="48" t="str">
        <f>男銳!B90</f>
        <v>永豐高中</v>
      </c>
      <c r="C92" s="23" t="str">
        <f>男銳!C90</f>
        <v>陳傳捷</v>
      </c>
      <c r="D92" s="49">
        <v>88</v>
      </c>
      <c r="E92" s="48" t="str">
        <f>男鈍!B90</f>
        <v>奧林擊劍</v>
      </c>
      <c r="F92" s="48" t="str">
        <f>男鈍!C90</f>
        <v>徐士評</v>
      </c>
      <c r="G92" s="49">
        <v>88</v>
      </c>
      <c r="H92" s="48" t="str">
        <f>男軍!B90</f>
        <v>三重高中</v>
      </c>
      <c r="I92" s="48" t="str">
        <f>男軍!C90</f>
        <v>任鈞</v>
      </c>
      <c r="J92" s="49">
        <v>88</v>
      </c>
      <c r="K92" s="48"/>
      <c r="L92" s="48" t="str">
        <f>女銳!C90</f>
        <v>陳昱庭</v>
      </c>
      <c r="M92" s="49">
        <v>88</v>
      </c>
      <c r="N92" s="50"/>
      <c r="O92" s="50"/>
      <c r="P92" s="49">
        <v>88</v>
      </c>
      <c r="Q92" s="50"/>
      <c r="R92" s="50"/>
      <c r="S92" s="49">
        <v>88</v>
      </c>
    </row>
    <row r="93" spans="1:19" s="6" customFormat="1">
      <c r="A93" s="25">
        <v>89</v>
      </c>
      <c r="B93" s="48" t="str">
        <f>男銳!B91</f>
        <v>新北高工</v>
      </c>
      <c r="C93" s="23" t="str">
        <f>男銳!C91</f>
        <v>林湧哲</v>
      </c>
      <c r="D93" s="49">
        <v>89</v>
      </c>
      <c r="E93" s="48" t="str">
        <f>男鈍!B91</f>
        <v>中國文化大學</v>
      </c>
      <c r="F93" s="48" t="str">
        <f>男鈍!C91</f>
        <v>黃耀陞</v>
      </c>
      <c r="G93" s="49">
        <v>89</v>
      </c>
      <c r="H93" s="48" t="str">
        <f>男軍!B91</f>
        <v>輔仁大學</v>
      </c>
      <c r="I93" s="48" t="str">
        <f>男軍!C91</f>
        <v>吳承鴻</v>
      </c>
      <c r="J93" s="49">
        <v>89</v>
      </c>
      <c r="K93" s="48"/>
      <c r="L93" s="48" t="str">
        <f>女銳!C91</f>
        <v>林芳誼</v>
      </c>
      <c r="M93" s="49">
        <v>89</v>
      </c>
      <c r="N93" s="50"/>
      <c r="O93" s="50"/>
      <c r="P93" s="49">
        <v>89</v>
      </c>
      <c r="Q93" s="50"/>
      <c r="R93" s="50"/>
      <c r="S93" s="49">
        <v>89</v>
      </c>
    </row>
    <row r="94" spans="1:19" s="6" customFormat="1">
      <c r="A94" s="25">
        <v>90</v>
      </c>
      <c r="B94" s="48" t="str">
        <f>男銳!B92</f>
        <v>中正高中</v>
      </c>
      <c r="C94" s="23" t="str">
        <f>男銳!C92</f>
        <v>林韋宸</v>
      </c>
      <c r="D94" s="49">
        <v>90</v>
      </c>
      <c r="E94" s="48" t="str">
        <f>男鈍!B92</f>
        <v>新屋高中</v>
      </c>
      <c r="F94" s="48" t="str">
        <f>男鈍!C92</f>
        <v>邱顯煜</v>
      </c>
      <c r="G94" s="49">
        <v>90</v>
      </c>
      <c r="H94" s="48" t="str">
        <f>男軍!B92</f>
        <v>三重高中</v>
      </c>
      <c r="I94" s="48" t="str">
        <f>男軍!C92</f>
        <v>呂承恩</v>
      </c>
      <c r="J94" s="49">
        <v>90</v>
      </c>
      <c r="K94" s="48"/>
      <c r="L94" s="48"/>
      <c r="M94" s="49">
        <v>90</v>
      </c>
      <c r="N94" s="50"/>
      <c r="O94" s="50"/>
      <c r="P94" s="49">
        <v>90</v>
      </c>
      <c r="Q94" s="50"/>
      <c r="R94" s="50"/>
      <c r="S94" s="49">
        <v>90</v>
      </c>
    </row>
    <row r="95" spans="1:19" s="6" customFormat="1">
      <c r="A95" s="25">
        <v>91</v>
      </c>
      <c r="B95" s="48" t="str">
        <f>男銳!B93</f>
        <v>國立體大</v>
      </c>
      <c r="C95" s="23" t="str">
        <f>男銳!C93</f>
        <v>何至軒</v>
      </c>
      <c r="D95" s="49">
        <v>91</v>
      </c>
      <c r="E95" s="48" t="str">
        <f>男鈍!B93</f>
        <v>永豐高中</v>
      </c>
      <c r="F95" s="48" t="str">
        <f>男鈍!C93</f>
        <v>沈宗囿</v>
      </c>
      <c r="G95" s="49">
        <v>91</v>
      </c>
      <c r="H95" s="48" t="str">
        <f>男軍!B93</f>
        <v>DFA</v>
      </c>
      <c r="I95" s="48" t="str">
        <f>男軍!C93</f>
        <v>李育泰</v>
      </c>
      <c r="J95" s="49">
        <v>91</v>
      </c>
      <c r="K95" s="48"/>
      <c r="L95" s="48"/>
      <c r="M95" s="49">
        <v>91</v>
      </c>
      <c r="N95" s="50"/>
      <c r="O95" s="50"/>
      <c r="P95" s="49">
        <v>91</v>
      </c>
      <c r="Q95" s="50"/>
      <c r="R95" s="50"/>
      <c r="S95" s="49">
        <v>91</v>
      </c>
    </row>
    <row r="96" spans="1:19" s="6" customFormat="1">
      <c r="A96" s="25">
        <v>92</v>
      </c>
      <c r="B96" s="48" t="str">
        <f>男銳!B94</f>
        <v>新北高工</v>
      </c>
      <c r="C96" s="23" t="str">
        <f>男銳!C94</f>
        <v>王韋珽</v>
      </c>
      <c r="D96" s="49">
        <v>92</v>
      </c>
      <c r="E96" s="48" t="str">
        <f>男鈍!B94</f>
        <v>辰記國際</v>
      </c>
      <c r="F96" s="48" t="str">
        <f>男鈍!C94</f>
        <v>葉冠志</v>
      </c>
      <c r="G96" s="49">
        <v>92</v>
      </c>
      <c r="H96" s="48" t="str">
        <f>男軍!B94</f>
        <v>輔仁大學</v>
      </c>
      <c r="I96" s="48" t="str">
        <f>男軍!C94</f>
        <v>李凱鑫</v>
      </c>
      <c r="J96" s="49">
        <v>92</v>
      </c>
      <c r="K96" s="48"/>
      <c r="L96" s="48"/>
      <c r="M96" s="49">
        <v>92</v>
      </c>
      <c r="N96" s="50"/>
      <c r="O96" s="50"/>
      <c r="P96" s="49">
        <v>92</v>
      </c>
      <c r="Q96" s="50"/>
      <c r="R96" s="50"/>
      <c r="S96" s="49">
        <v>92</v>
      </c>
    </row>
    <row r="97" spans="1:19" s="6" customFormat="1">
      <c r="A97" s="25">
        <v>93</v>
      </c>
      <c r="B97" s="48" t="str">
        <f>男銳!B95</f>
        <v>新屋高中</v>
      </c>
      <c r="C97" s="23" t="str">
        <f>男銳!C95</f>
        <v>彭柏凱</v>
      </c>
      <c r="D97" s="49">
        <v>93</v>
      </c>
      <c r="E97" s="48" t="str">
        <f>男鈍!B95</f>
        <v>台灣大學</v>
      </c>
      <c r="F97" s="48" t="str">
        <f>男鈍!C95</f>
        <v>劉承峰</v>
      </c>
      <c r="G97" s="49">
        <v>93</v>
      </c>
      <c r="H97" s="48" t="str">
        <f>男軍!B95</f>
        <v>板橋國中</v>
      </c>
      <c r="I97" s="48" t="str">
        <f>男軍!C95</f>
        <v>周政諺</v>
      </c>
      <c r="J97" s="49">
        <v>93</v>
      </c>
      <c r="K97" s="48"/>
      <c r="L97" s="48"/>
      <c r="M97" s="49">
        <v>93</v>
      </c>
      <c r="N97" s="50"/>
      <c r="O97" s="50"/>
      <c r="P97" s="49">
        <v>93</v>
      </c>
      <c r="Q97" s="50"/>
      <c r="R97" s="50"/>
      <c r="S97" s="49">
        <v>93</v>
      </c>
    </row>
    <row r="98" spans="1:19" s="6" customFormat="1">
      <c r="A98" s="25">
        <v>94</v>
      </c>
      <c r="B98" s="48" t="str">
        <f>男銳!B96</f>
        <v>中興高中</v>
      </c>
      <c r="C98" s="23" t="str">
        <f>男銳!C96</f>
        <v>黃尹謙</v>
      </c>
      <c r="D98" s="49">
        <v>94</v>
      </c>
      <c r="E98" s="48" t="str">
        <f>男鈍!B96</f>
        <v>新竹擊劍</v>
      </c>
      <c r="F98" s="48" t="str">
        <f>男鈍!C96</f>
        <v>黃彥愷</v>
      </c>
      <c r="G98" s="49">
        <v>94</v>
      </c>
      <c r="H98" s="48" t="str">
        <f>男軍!B96</f>
        <v>東吳大學</v>
      </c>
      <c r="I98" s="48" t="str">
        <f>男軍!C96</f>
        <v>侯明芳</v>
      </c>
      <c r="J98" s="49">
        <v>94</v>
      </c>
      <c r="K98" s="48"/>
      <c r="L98" s="48"/>
      <c r="M98" s="49">
        <v>94</v>
      </c>
      <c r="N98" s="50"/>
      <c r="O98" s="50"/>
      <c r="P98" s="49">
        <v>94</v>
      </c>
      <c r="Q98" s="50"/>
      <c r="R98" s="50"/>
      <c r="S98" s="49">
        <v>94</v>
      </c>
    </row>
    <row r="99" spans="1:19" s="6" customFormat="1">
      <c r="A99" s="25">
        <v>95</v>
      </c>
      <c r="B99" s="48" t="str">
        <f>男銳!B97</f>
        <v>中正高中</v>
      </c>
      <c r="C99" s="23" t="str">
        <f>男銳!C97</f>
        <v>林子寬</v>
      </c>
      <c r="D99" s="49">
        <v>95</v>
      </c>
      <c r="E99" s="48" t="str">
        <f>男鈍!B97</f>
        <v>長億高中</v>
      </c>
      <c r="F99" s="48" t="str">
        <f>男鈍!C97</f>
        <v>羅柏森</v>
      </c>
      <c r="G99" s="49">
        <v>95</v>
      </c>
      <c r="H99" s="48" t="str">
        <f>男軍!B97</f>
        <v>南投縣</v>
      </c>
      <c r="I99" s="48" t="str">
        <f>男軍!C97</f>
        <v>洪晟碩</v>
      </c>
      <c r="J99" s="49">
        <v>95</v>
      </c>
      <c r="K99" s="48"/>
      <c r="L99" s="48"/>
      <c r="M99" s="49">
        <v>95</v>
      </c>
      <c r="N99" s="50"/>
      <c r="O99" s="50"/>
      <c r="P99" s="49">
        <v>95</v>
      </c>
      <c r="Q99" s="50"/>
      <c r="R99" s="50"/>
      <c r="S99" s="49">
        <v>95</v>
      </c>
    </row>
    <row r="100" spans="1:19" s="6" customFormat="1">
      <c r="A100" s="25">
        <v>96</v>
      </c>
      <c r="B100" s="48" t="str">
        <f>男銳!B98</f>
        <v>L.C.Y</v>
      </c>
      <c r="C100" s="23" t="str">
        <f>男銳!C98</f>
        <v>林敬洋</v>
      </c>
      <c r="D100" s="49">
        <v>96</v>
      </c>
      <c r="E100" s="48" t="str">
        <f>男鈍!B98</f>
        <v>新屋高中</v>
      </c>
      <c r="F100" s="48" t="str">
        <f>男鈍!C98</f>
        <v>彭柏凱</v>
      </c>
      <c r="G100" s="49">
        <v>96</v>
      </c>
      <c r="H100" s="48" t="str">
        <f>男軍!B98</f>
        <v>楊光國中小</v>
      </c>
      <c r="I100" s="48" t="str">
        <f>男軍!C98</f>
        <v>徐禮俊</v>
      </c>
      <c r="J100" s="49">
        <v>96</v>
      </c>
      <c r="K100" s="48"/>
      <c r="L100" s="50"/>
      <c r="M100" s="49">
        <v>96</v>
      </c>
      <c r="N100" s="50"/>
      <c r="O100" s="50"/>
      <c r="P100" s="49">
        <v>96</v>
      </c>
      <c r="Q100" s="50"/>
      <c r="R100" s="50"/>
      <c r="S100" s="49">
        <v>96</v>
      </c>
    </row>
    <row r="101" spans="1:19" s="6" customFormat="1">
      <c r="A101" s="25">
        <v>97</v>
      </c>
      <c r="B101" s="48" t="str">
        <f>男銳!B99</f>
        <v>鬥魚擊劍</v>
      </c>
      <c r="C101" s="23" t="str">
        <f>男銳!C99</f>
        <v>梁建文</v>
      </c>
      <c r="D101" s="49">
        <v>97</v>
      </c>
      <c r="E101" s="48" t="str">
        <f>男鈍!B99</f>
        <v>新北高工</v>
      </c>
      <c r="F101" s="48" t="str">
        <f>男鈍!C99</f>
        <v>施篇</v>
      </c>
      <c r="G101" s="49">
        <v>97</v>
      </c>
      <c r="H101" s="48" t="str">
        <f>男軍!B99</f>
        <v>輔仁大學</v>
      </c>
      <c r="I101" s="48" t="str">
        <f>男軍!C99</f>
        <v>蔡育政</v>
      </c>
      <c r="J101" s="49">
        <v>97</v>
      </c>
      <c r="K101" s="48"/>
      <c r="L101" s="50"/>
      <c r="M101" s="49">
        <v>97</v>
      </c>
      <c r="N101" s="50"/>
      <c r="O101" s="50"/>
      <c r="P101" s="49">
        <v>97</v>
      </c>
      <c r="Q101" s="50"/>
      <c r="R101" s="50"/>
      <c r="S101" s="49">
        <v>97</v>
      </c>
    </row>
    <row r="102" spans="1:19" s="6" customFormat="1">
      <c r="A102" s="25">
        <v>98</v>
      </c>
      <c r="B102" s="48" t="str">
        <f>男銳!B100</f>
        <v>輔仁大學</v>
      </c>
      <c r="C102" s="23" t="str">
        <f>男銳!C100</f>
        <v>梁昱傑</v>
      </c>
      <c r="D102" s="49">
        <v>98</v>
      </c>
      <c r="E102" s="48" t="str">
        <f>男鈍!B100</f>
        <v>南投縣</v>
      </c>
      <c r="F102" s="48" t="str">
        <f>男鈍!C100</f>
        <v>黃尹謙</v>
      </c>
      <c r="G102" s="49">
        <v>98</v>
      </c>
      <c r="H102" s="48" t="str">
        <f>男軍!B100</f>
        <v>海洋大學</v>
      </c>
      <c r="I102" s="48" t="str">
        <f>男軍!C100</f>
        <v>戴劭丞</v>
      </c>
      <c r="J102" s="49">
        <v>98</v>
      </c>
      <c r="K102" s="48"/>
      <c r="L102" s="50"/>
      <c r="M102" s="49">
        <v>98</v>
      </c>
      <c r="N102" s="50"/>
      <c r="O102" s="50"/>
      <c r="P102" s="49">
        <v>98</v>
      </c>
      <c r="Q102" s="50"/>
      <c r="R102" s="50"/>
      <c r="S102" s="49">
        <v>98</v>
      </c>
    </row>
    <row r="103" spans="1:19" s="6" customFormat="1">
      <c r="A103" s="25">
        <v>99</v>
      </c>
      <c r="B103" s="48" t="str">
        <f>男銳!B101</f>
        <v>中正高中</v>
      </c>
      <c r="C103" s="23" t="str">
        <f>男銳!C101</f>
        <v>李俊徵</v>
      </c>
      <c r="D103" s="49">
        <v>99</v>
      </c>
      <c r="E103" s="48" t="str">
        <f>男鈍!B101</f>
        <v>新屋高中</v>
      </c>
      <c r="F103" s="48" t="str">
        <f>男鈍!C101</f>
        <v>吳承濬</v>
      </c>
      <c r="G103" s="49">
        <v>99</v>
      </c>
      <c r="H103" s="48" t="str">
        <f>男軍!B101</f>
        <v>銘傳大學</v>
      </c>
      <c r="I103" s="48" t="str">
        <f>男軍!C101</f>
        <v>薛致佳</v>
      </c>
      <c r="J103" s="49">
        <v>99</v>
      </c>
      <c r="K103" s="48"/>
      <c r="L103" s="50"/>
      <c r="M103" s="49">
        <v>99</v>
      </c>
      <c r="N103" s="51"/>
      <c r="O103" s="51"/>
      <c r="P103" s="49">
        <v>99</v>
      </c>
      <c r="Q103" s="50"/>
      <c r="R103" s="50"/>
      <c r="S103" s="49">
        <v>99</v>
      </c>
    </row>
    <row r="104" spans="1:19" s="6" customFormat="1">
      <c r="A104" s="25">
        <v>100</v>
      </c>
      <c r="B104" s="48" t="str">
        <f>男銳!B102</f>
        <v>高市擊會</v>
      </c>
      <c r="C104" s="23" t="str">
        <f>男銳!C102</f>
        <v>楊凱帆</v>
      </c>
      <c r="D104" s="49">
        <v>100</v>
      </c>
      <c r="E104" s="48" t="str">
        <f>男鈍!B102</f>
        <v>中國文化大學</v>
      </c>
      <c r="F104" s="48" t="str">
        <f>男鈍!C102</f>
        <v>陳可宙</v>
      </c>
      <c r="G104" s="49">
        <v>100</v>
      </c>
      <c r="H104" s="48" t="str">
        <f>男軍!B102</f>
        <v>普台高中</v>
      </c>
      <c r="I104" s="48" t="str">
        <f>男軍!C102</f>
        <v>張業安</v>
      </c>
      <c r="J104" s="49">
        <v>100</v>
      </c>
      <c r="K104" s="48"/>
      <c r="L104" s="50"/>
      <c r="M104" s="49">
        <v>100</v>
      </c>
      <c r="N104" s="51"/>
      <c r="O104" s="51"/>
      <c r="P104" s="49">
        <v>100</v>
      </c>
      <c r="Q104" s="50"/>
      <c r="R104" s="50"/>
      <c r="S104" s="49">
        <v>100</v>
      </c>
    </row>
    <row r="105" spans="1:19" s="6" customFormat="1">
      <c r="A105" s="25">
        <v>101</v>
      </c>
      <c r="B105" s="48" t="str">
        <f>男銳!B103</f>
        <v>撼動擊劍</v>
      </c>
      <c r="C105" s="23" t="str">
        <f>男銳!C103</f>
        <v>邱奕銜</v>
      </c>
      <c r="D105" s="49">
        <v>101</v>
      </c>
      <c r="E105" s="48" t="str">
        <f>男鈍!B103</f>
        <v>新北高工</v>
      </c>
      <c r="F105" s="48" t="str">
        <f>男鈍!C103</f>
        <v>張晉齊</v>
      </c>
      <c r="G105" s="49">
        <v>101</v>
      </c>
      <c r="H105" s="48" t="str">
        <f>男軍!B103</f>
        <v>臺中馬禮遜</v>
      </c>
      <c r="I105" s="48" t="str">
        <f>男軍!C103</f>
        <v>TSAI Louis</v>
      </c>
      <c r="J105" s="49">
        <v>101</v>
      </c>
      <c r="K105" s="48"/>
      <c r="L105" s="50"/>
      <c r="M105" s="49">
        <v>101</v>
      </c>
      <c r="N105" s="51"/>
      <c r="O105" s="51"/>
      <c r="P105" s="49">
        <v>101</v>
      </c>
      <c r="Q105" s="50"/>
      <c r="R105" s="50"/>
      <c r="S105" s="49">
        <v>101</v>
      </c>
    </row>
    <row r="106" spans="1:19" s="6" customFormat="1">
      <c r="A106" s="25">
        <v>102</v>
      </c>
      <c r="B106" s="48" t="str">
        <f>男銳!B104</f>
        <v>擊劍人才培育協會</v>
      </c>
      <c r="C106" s="23" t="str">
        <f>男銳!C104</f>
        <v>黃國展</v>
      </c>
      <c r="D106" s="49">
        <v>102</v>
      </c>
      <c r="E106" s="48" t="str">
        <f>男鈍!B104</f>
        <v>溪崑國中</v>
      </c>
      <c r="F106" s="48" t="str">
        <f>男鈍!C104</f>
        <v>黃冠豪</v>
      </c>
      <c r="G106" s="49">
        <v>102</v>
      </c>
      <c r="H106" s="48" t="str">
        <f>男軍!B104</f>
        <v>三重高中</v>
      </c>
      <c r="I106" s="48" t="str">
        <f>男軍!C104</f>
        <v>丁家安</v>
      </c>
      <c r="J106" s="49">
        <v>102</v>
      </c>
      <c r="K106" s="48"/>
      <c r="L106" s="50"/>
      <c r="M106" s="49">
        <v>102</v>
      </c>
      <c r="N106" s="51"/>
      <c r="O106" s="51"/>
      <c r="P106" s="49">
        <v>102</v>
      </c>
      <c r="Q106" s="50"/>
      <c r="R106" s="50"/>
      <c r="S106" s="49">
        <v>102</v>
      </c>
    </row>
    <row r="107" spans="1:19" s="6" customFormat="1">
      <c r="A107" s="25">
        <v>103</v>
      </c>
      <c r="B107" s="48" t="str">
        <f>男銳!B105</f>
        <v>溪崑國中</v>
      </c>
      <c r="C107" s="23" t="str">
        <f>男銳!C105</f>
        <v>林泓君</v>
      </c>
      <c r="D107" s="49">
        <v>103</v>
      </c>
      <c r="E107" s="48" t="str">
        <f>男鈍!B105</f>
        <v>盟諾士擊劍</v>
      </c>
      <c r="F107" s="48" t="str">
        <f>男鈍!C105</f>
        <v>李柏昇</v>
      </c>
      <c r="G107" s="49">
        <v>103</v>
      </c>
      <c r="H107" s="48" t="str">
        <f>男軍!B105</f>
        <v>石牌國中</v>
      </c>
      <c r="I107" s="48" t="str">
        <f>男軍!C105</f>
        <v>林彥佑</v>
      </c>
      <c r="J107" s="49">
        <v>103</v>
      </c>
      <c r="K107" s="48"/>
      <c r="L107" s="50"/>
      <c r="M107" s="49">
        <v>103</v>
      </c>
      <c r="N107" s="51"/>
      <c r="O107" s="51"/>
      <c r="P107" s="49">
        <v>103</v>
      </c>
      <c r="Q107" s="50"/>
      <c r="R107" s="50"/>
      <c r="S107" s="49">
        <v>103</v>
      </c>
    </row>
    <row r="108" spans="1:19" s="6" customFormat="1">
      <c r="A108" s="25">
        <v>104</v>
      </c>
      <c r="B108" s="48" t="str">
        <f>男銳!B106</f>
        <v>自強國中</v>
      </c>
      <c r="C108" s="23" t="str">
        <f>男銳!C106</f>
        <v>萌克</v>
      </c>
      <c r="D108" s="49">
        <v>104</v>
      </c>
      <c r="E108" s="48" t="str">
        <f>男鈍!B106</f>
        <v>新北中正</v>
      </c>
      <c r="F108" s="48" t="str">
        <f>男鈍!C106</f>
        <v>連章序</v>
      </c>
      <c r="G108" s="49">
        <v>104</v>
      </c>
      <c r="H108" s="48" t="str">
        <f>男軍!B106</f>
        <v>石牌國中</v>
      </c>
      <c r="I108" s="48" t="str">
        <f>男軍!C106</f>
        <v>陳貫宇</v>
      </c>
      <c r="J108" s="49">
        <v>104</v>
      </c>
      <c r="K108" s="48"/>
      <c r="L108" s="50"/>
      <c r="M108" s="49">
        <v>104</v>
      </c>
      <c r="N108" s="51"/>
      <c r="O108" s="51"/>
      <c r="P108" s="49">
        <v>104</v>
      </c>
      <c r="Q108" s="50"/>
      <c r="R108" s="50"/>
      <c r="S108" s="49">
        <v>104</v>
      </c>
    </row>
    <row r="109" spans="1:19" s="6" customFormat="1">
      <c r="A109" s="25">
        <v>105</v>
      </c>
      <c r="B109" s="48" t="str">
        <f>男銳!B107</f>
        <v>長億高中</v>
      </c>
      <c r="C109" s="23" t="str">
        <f>男銳!C107</f>
        <v>張家睿</v>
      </c>
      <c r="D109" s="49">
        <v>105</v>
      </c>
      <c r="E109" s="48" t="str">
        <f>男鈍!B107</f>
        <v>奧林擊劍</v>
      </c>
      <c r="F109" s="48" t="str">
        <f>男鈍!C107</f>
        <v>李隆翔</v>
      </c>
      <c r="G109" s="49">
        <v>105</v>
      </c>
      <c r="H109" s="48" t="str">
        <f>男軍!B107</f>
        <v>普台高中</v>
      </c>
      <c r="I109" s="48" t="str">
        <f>男軍!C107</f>
        <v>陳品碩</v>
      </c>
      <c r="J109" s="49">
        <v>105</v>
      </c>
      <c r="K109" s="48"/>
      <c r="L109" s="50"/>
      <c r="M109" s="49">
        <v>105</v>
      </c>
      <c r="N109" s="51"/>
      <c r="O109" s="51"/>
      <c r="P109" s="49">
        <v>105</v>
      </c>
      <c r="Q109" s="50"/>
      <c r="R109" s="50"/>
      <c r="S109" s="49">
        <v>105</v>
      </c>
    </row>
    <row r="110" spans="1:19" s="6" customFormat="1">
      <c r="A110" s="25">
        <v>106</v>
      </c>
      <c r="B110" s="48" t="str">
        <f>男銳!B108</f>
        <v>自強國中</v>
      </c>
      <c r="C110" s="23" t="str">
        <f>男銳!C108</f>
        <v xml:space="preserve">徐浩 </v>
      </c>
      <c r="D110" s="49">
        <v>106</v>
      </c>
      <c r="E110" s="48" t="str">
        <f>男鈍!B108</f>
        <v>奧林擊劍</v>
      </c>
      <c r="F110" s="48" t="str">
        <f>男鈍!C108</f>
        <v>徐輝宏</v>
      </c>
      <c r="G110" s="49">
        <v>106</v>
      </c>
      <c r="H110" s="48" t="str">
        <f>男軍!B108</f>
        <v>普台高中</v>
      </c>
      <c r="I110" s="48" t="str">
        <f>男軍!C108</f>
        <v>許利榮</v>
      </c>
      <c r="J110" s="49">
        <v>106</v>
      </c>
      <c r="K110" s="48"/>
      <c r="L110" s="50"/>
      <c r="M110" s="49">
        <v>106</v>
      </c>
      <c r="N110" s="51"/>
      <c r="O110" s="51"/>
      <c r="P110" s="49">
        <v>106</v>
      </c>
      <c r="Q110" s="50"/>
      <c r="R110" s="50"/>
      <c r="S110" s="49">
        <v>106</v>
      </c>
    </row>
    <row r="111" spans="1:19" s="6" customFormat="1">
      <c r="A111" s="25">
        <v>107</v>
      </c>
      <c r="B111" s="48" t="str">
        <f>男銳!B109</f>
        <v>中正國中</v>
      </c>
      <c r="C111" s="23" t="str">
        <f>男銳!C109</f>
        <v>林哲群</v>
      </c>
      <c r="D111" s="49">
        <v>107</v>
      </c>
      <c r="E111" s="48" t="str">
        <f>男鈍!B109</f>
        <v>永豐高中</v>
      </c>
      <c r="F111" s="48" t="str">
        <f>男鈍!C109</f>
        <v>吳逸杰</v>
      </c>
      <c r="G111" s="49">
        <v>107</v>
      </c>
      <c r="H111" s="48" t="str">
        <f>男軍!B109</f>
        <v>高市劍會</v>
      </c>
      <c r="I111" s="48" t="str">
        <f>男軍!C109</f>
        <v>戴榮慶</v>
      </c>
      <c r="J111" s="49">
        <v>107</v>
      </c>
      <c r="K111" s="48"/>
      <c r="L111" s="50"/>
      <c r="M111" s="49">
        <v>107</v>
      </c>
      <c r="N111" s="51"/>
      <c r="O111" s="51"/>
      <c r="P111" s="49">
        <v>107</v>
      </c>
      <c r="Q111" s="50"/>
      <c r="R111" s="50"/>
      <c r="S111" s="49">
        <v>107</v>
      </c>
    </row>
    <row r="112" spans="1:19" s="6" customFormat="1">
      <c r="A112" s="25">
        <v>108</v>
      </c>
      <c r="B112" s="48" t="str">
        <f>男銳!B110</f>
        <v>中正高中</v>
      </c>
      <c r="C112" s="23" t="str">
        <f>男銳!C110</f>
        <v>張之宇</v>
      </c>
      <c r="D112" s="49">
        <v>108</v>
      </c>
      <c r="E112" s="48" t="str">
        <f>男鈍!B110</f>
        <v>台灣大學</v>
      </c>
      <c r="F112" s="48" t="str">
        <f>男鈍!C110</f>
        <v>張晁維</v>
      </c>
      <c r="G112" s="49">
        <v>108</v>
      </c>
      <c r="H112" s="48" t="str">
        <f>男軍!B110</f>
        <v>普台高中</v>
      </c>
      <c r="I112" s="48" t="str">
        <f>男軍!C110</f>
        <v>胡傑棋</v>
      </c>
      <c r="J112" s="49">
        <v>108</v>
      </c>
      <c r="K112" s="48"/>
      <c r="L112" s="50"/>
      <c r="M112" s="49">
        <v>108</v>
      </c>
      <c r="N112" s="51"/>
      <c r="O112" s="51"/>
      <c r="P112" s="49">
        <v>108</v>
      </c>
      <c r="Q112" s="50"/>
      <c r="R112" s="50"/>
      <c r="S112" s="49">
        <v>108</v>
      </c>
    </row>
    <row r="113" spans="1:19" s="6" customFormat="1">
      <c r="A113" s="25">
        <v>109</v>
      </c>
      <c r="B113" s="48" t="str">
        <f>男銳!B111</f>
        <v>新民高中</v>
      </c>
      <c r="C113" s="23" t="str">
        <f>男銳!C111</f>
        <v>謝昕翰</v>
      </c>
      <c r="D113" s="49">
        <v>109</v>
      </c>
      <c r="E113" s="48" t="str">
        <f>男鈍!B111</f>
        <v>新屋高中</v>
      </c>
      <c r="F113" s="48" t="str">
        <f>男鈍!C111</f>
        <v>林樂祠</v>
      </c>
      <c r="G113" s="49">
        <v>109</v>
      </c>
      <c r="H113" s="48" t="str">
        <f>男軍!B111</f>
        <v>華盛頓高中</v>
      </c>
      <c r="I113" s="48" t="str">
        <f>男軍!C111</f>
        <v>劉柏村</v>
      </c>
      <c r="J113" s="49">
        <v>109</v>
      </c>
      <c r="K113" s="48"/>
      <c r="L113" s="50"/>
      <c r="M113" s="49">
        <v>109</v>
      </c>
      <c r="N113" s="51"/>
      <c r="O113" s="51"/>
      <c r="P113" s="49">
        <v>109</v>
      </c>
      <c r="Q113" s="50"/>
      <c r="R113" s="50"/>
      <c r="S113" s="49">
        <v>109</v>
      </c>
    </row>
    <row r="114" spans="1:19" s="6" customFormat="1">
      <c r="A114" s="25">
        <v>110</v>
      </c>
      <c r="B114" s="48" t="str">
        <f>男銳!B112</f>
        <v>誠正國中</v>
      </c>
      <c r="C114" s="23" t="str">
        <f>男銳!C112</f>
        <v>闕志安</v>
      </c>
      <c r="D114" s="49">
        <v>110</v>
      </c>
      <c r="E114" s="48" t="str">
        <f>男鈍!B112</f>
        <v>康乃薾麗喆小學</v>
      </c>
      <c r="F114" s="48" t="str">
        <f>男鈍!C112</f>
        <v>詹博鈞</v>
      </c>
      <c r="G114" s="49">
        <v>110</v>
      </c>
      <c r="H114" s="48" t="str">
        <f>男軍!B112</f>
        <v>臺中馬禮遜</v>
      </c>
      <c r="I114" s="48" t="str">
        <f>男軍!C112</f>
        <v>HSIEH Roy</v>
      </c>
      <c r="J114" s="49">
        <v>110</v>
      </c>
      <c r="K114" s="48"/>
      <c r="L114" s="50"/>
      <c r="M114" s="49">
        <v>110</v>
      </c>
      <c r="N114" s="51"/>
      <c r="O114" s="51"/>
      <c r="P114" s="49">
        <v>110</v>
      </c>
      <c r="Q114" s="50"/>
      <c r="R114" s="50"/>
      <c r="S114" s="49">
        <v>110</v>
      </c>
    </row>
    <row r="115" spans="1:19" s="6" customFormat="1">
      <c r="A115" s="25">
        <v>111</v>
      </c>
      <c r="B115" s="48" t="str">
        <f>男銳!B113</f>
        <v>懷生國中</v>
      </c>
      <c r="C115" s="23" t="str">
        <f>男銳!C113</f>
        <v>陳品叡</v>
      </c>
      <c r="D115" s="49">
        <v>111</v>
      </c>
      <c r="E115" s="48" t="str">
        <f>男鈍!B113</f>
        <v>長億高中</v>
      </c>
      <c r="F115" s="48" t="str">
        <f>男鈍!C113</f>
        <v>邱乙恆</v>
      </c>
      <c r="G115" s="49">
        <v>111</v>
      </c>
      <c r="H115" s="48" t="str">
        <f>男軍!B113</f>
        <v>楊光國中小</v>
      </c>
      <c r="I115" s="48" t="str">
        <f>男軍!C113</f>
        <v>徐子軒</v>
      </c>
      <c r="J115" s="49">
        <v>111</v>
      </c>
      <c r="K115" s="48"/>
      <c r="L115" s="50"/>
      <c r="M115" s="49">
        <v>111</v>
      </c>
      <c r="N115" s="51"/>
      <c r="O115" s="51"/>
      <c r="P115" s="49">
        <v>111</v>
      </c>
      <c r="Q115" s="50"/>
      <c r="R115" s="50"/>
      <c r="S115" s="49">
        <v>111</v>
      </c>
    </row>
    <row r="116" spans="1:19" s="6" customFormat="1">
      <c r="A116" s="25">
        <v>112</v>
      </c>
      <c r="B116" s="48" t="str">
        <f>男銳!B114</f>
        <v>長億高中</v>
      </c>
      <c r="C116" s="23" t="str">
        <f>男銳!C114</f>
        <v>黃梓豪</v>
      </c>
      <c r="D116" s="49">
        <v>112</v>
      </c>
      <c r="E116" s="48" t="str">
        <f>男鈍!B114</f>
        <v>海洋大學</v>
      </c>
      <c r="F116" s="48" t="str">
        <f>男鈍!C114</f>
        <v>曾富堉</v>
      </c>
      <c r="G116" s="49">
        <v>112</v>
      </c>
      <c r="H116" s="48" t="str">
        <f>男軍!B114</f>
        <v>臺灣大學</v>
      </c>
      <c r="I116" s="48" t="str">
        <f>男軍!C114</f>
        <v>陳靖沇</v>
      </c>
      <c r="J116" s="49">
        <v>112</v>
      </c>
      <c r="K116" s="48"/>
      <c r="L116" s="50"/>
      <c r="M116" s="49">
        <v>112</v>
      </c>
      <c r="N116" s="51"/>
      <c r="O116" s="51"/>
      <c r="P116" s="49">
        <v>112</v>
      </c>
      <c r="Q116" s="50"/>
      <c r="R116" s="50"/>
      <c r="S116" s="49">
        <v>112</v>
      </c>
    </row>
    <row r="117" spans="1:19" s="6" customFormat="1">
      <c r="A117" s="25">
        <v>113</v>
      </c>
      <c r="B117" s="48" t="str">
        <f>男銳!B115</f>
        <v>新民高中</v>
      </c>
      <c r="C117" s="23" t="str">
        <f>男銳!C115</f>
        <v>陳冠維</v>
      </c>
      <c r="D117" s="49">
        <v>113</v>
      </c>
      <c r="E117" s="48" t="str">
        <f>男鈍!B115</f>
        <v>溪崑國中</v>
      </c>
      <c r="F117" s="48" t="str">
        <f>男鈍!C115</f>
        <v>邱寅騰</v>
      </c>
      <c r="G117" s="49">
        <v>113</v>
      </c>
      <c r="H117" s="48" t="str">
        <f>男軍!B115</f>
        <v>輔仁大學</v>
      </c>
      <c r="I117" s="48" t="str">
        <f>男軍!C115</f>
        <v>陳耀軒</v>
      </c>
      <c r="J117" s="49">
        <v>113</v>
      </c>
      <c r="K117" s="48"/>
      <c r="L117" s="50"/>
      <c r="M117" s="49">
        <v>113</v>
      </c>
      <c r="N117" s="51"/>
      <c r="O117" s="51"/>
      <c r="P117" s="49">
        <v>113</v>
      </c>
      <c r="Q117" s="50"/>
      <c r="R117" s="50"/>
      <c r="S117" s="49">
        <v>113</v>
      </c>
    </row>
    <row r="118" spans="1:19" s="6" customFormat="1">
      <c r="A118" s="25">
        <v>114</v>
      </c>
      <c r="B118" s="48" t="str">
        <f>男銳!B116</f>
        <v>誠正國中</v>
      </c>
      <c r="C118" s="23" t="str">
        <f>男銳!C116</f>
        <v>余倢祐</v>
      </c>
      <c r="D118" s="49">
        <v>114</v>
      </c>
      <c r="E118" s="48" t="str">
        <f>男鈍!B116</f>
        <v>溪崑國中</v>
      </c>
      <c r="F118" s="48" t="str">
        <f>男鈍!C116</f>
        <v>李浩君</v>
      </c>
      <c r="G118" s="49">
        <v>114</v>
      </c>
      <c r="H118" s="48" t="str">
        <f>男軍!B116</f>
        <v>政大擊劍校隊</v>
      </c>
      <c r="I118" s="48" t="str">
        <f>男軍!C116</f>
        <v>黃任清</v>
      </c>
      <c r="J118" s="49">
        <v>114</v>
      </c>
      <c r="K118" s="48"/>
      <c r="L118" s="50"/>
      <c r="M118" s="49">
        <v>114</v>
      </c>
      <c r="N118" s="51"/>
      <c r="O118" s="51"/>
      <c r="P118" s="49">
        <v>114</v>
      </c>
      <c r="Q118" s="50"/>
      <c r="R118" s="50"/>
      <c r="S118" s="49">
        <v>114</v>
      </c>
    </row>
    <row r="119" spans="1:19" s="6" customFormat="1">
      <c r="A119" s="25">
        <v>115</v>
      </c>
      <c r="B119" s="48" t="str">
        <f>男銳!B117</f>
        <v>永豐高中</v>
      </c>
      <c r="C119" s="23" t="str">
        <f>男銳!C117</f>
        <v>彭浚詠</v>
      </c>
      <c r="D119" s="49">
        <v>115</v>
      </c>
      <c r="E119" s="48" t="str">
        <f>男鈍!B117</f>
        <v>溪崑國中</v>
      </c>
      <c r="F119" s="48" t="str">
        <f>男鈍!C117</f>
        <v>田介明</v>
      </c>
      <c r="G119" s="49">
        <v>115</v>
      </c>
      <c r="H119" s="48" t="str">
        <f>男軍!B117</f>
        <v>帝翰擊劍</v>
      </c>
      <c r="I119" s="48" t="str">
        <f>男軍!C117</f>
        <v>詹哲掄</v>
      </c>
      <c r="J119" s="49">
        <v>115</v>
      </c>
      <c r="K119" s="48"/>
      <c r="L119" s="50"/>
      <c r="M119" s="49">
        <v>115</v>
      </c>
      <c r="N119" s="51"/>
      <c r="O119" s="51"/>
      <c r="P119" s="49">
        <v>115</v>
      </c>
      <c r="Q119" s="50"/>
      <c r="R119" s="50"/>
      <c r="S119" s="49">
        <v>115</v>
      </c>
    </row>
    <row r="120" spans="1:19" s="6" customFormat="1">
      <c r="A120" s="25">
        <v>116</v>
      </c>
      <c r="B120" s="48" t="str">
        <f>男銳!B118</f>
        <v>新屋高中</v>
      </c>
      <c r="C120" s="23" t="str">
        <f>男銳!C118</f>
        <v>易聖凱</v>
      </c>
      <c r="D120" s="49">
        <v>116</v>
      </c>
      <c r="E120" s="48" t="str">
        <f>男鈍!B118</f>
        <v>輔仁大學</v>
      </c>
      <c r="F120" s="48" t="str">
        <f>男鈍!C118</f>
        <v>吳守濂</v>
      </c>
      <c r="G120" s="49">
        <v>116</v>
      </c>
      <c r="H120" s="48" t="str">
        <f>男軍!B118</f>
        <v>板橋國中</v>
      </c>
      <c r="I120" s="48" t="str">
        <f>男軍!C118</f>
        <v>羅元均</v>
      </c>
      <c r="J120" s="49">
        <v>116</v>
      </c>
      <c r="K120" s="48"/>
      <c r="L120" s="50"/>
      <c r="M120" s="49">
        <v>116</v>
      </c>
      <c r="N120" s="51"/>
      <c r="O120" s="51"/>
      <c r="P120" s="49">
        <v>116</v>
      </c>
      <c r="Q120" s="50"/>
      <c r="R120" s="50"/>
      <c r="S120" s="49">
        <v>116</v>
      </c>
    </row>
    <row r="121" spans="1:19" s="6" customFormat="1">
      <c r="A121" s="25">
        <v>117</v>
      </c>
      <c r="B121" s="48" t="str">
        <f>男銳!B119</f>
        <v>放肆體能</v>
      </c>
      <c r="C121" s="23" t="str">
        <f>男銳!C119</f>
        <v>陳旭鵬</v>
      </c>
      <c r="D121" s="49">
        <v>117</v>
      </c>
      <c r="E121" s="48" t="e">
        <f>男鈍!#REF!</f>
        <v>#REF!</v>
      </c>
      <c r="F121" s="48"/>
      <c r="G121" s="49">
        <v>117</v>
      </c>
      <c r="H121" s="48" t="e">
        <f>男軍!#REF!</f>
        <v>#REF!</v>
      </c>
      <c r="I121" s="48"/>
      <c r="J121" s="49">
        <v>117</v>
      </c>
      <c r="K121" s="48"/>
      <c r="L121" s="50"/>
      <c r="M121" s="49">
        <v>117</v>
      </c>
      <c r="N121" s="51"/>
      <c r="O121" s="51"/>
      <c r="P121" s="49">
        <v>117</v>
      </c>
      <c r="Q121" s="50"/>
      <c r="R121" s="50"/>
      <c r="S121" s="49">
        <v>117</v>
      </c>
    </row>
    <row r="122" spans="1:19" s="6" customFormat="1">
      <c r="A122" s="25">
        <v>118</v>
      </c>
      <c r="B122" s="48" t="str">
        <f>男銳!B120</f>
        <v>撼動擊劍</v>
      </c>
      <c r="C122" s="23" t="str">
        <f>男銳!C120</f>
        <v>郝賢鈞</v>
      </c>
      <c r="D122" s="49">
        <v>118</v>
      </c>
      <c r="E122" s="48" t="e">
        <f>男鈍!#REF!</f>
        <v>#REF!</v>
      </c>
      <c r="F122" s="48"/>
      <c r="G122" s="49">
        <v>118</v>
      </c>
      <c r="H122" s="48" t="e">
        <f>男軍!#REF!</f>
        <v>#REF!</v>
      </c>
      <c r="I122" s="48"/>
      <c r="J122" s="49">
        <v>118</v>
      </c>
      <c r="K122" s="48"/>
      <c r="L122" s="50"/>
      <c r="M122" s="49">
        <v>118</v>
      </c>
      <c r="N122" s="51"/>
      <c r="O122" s="51"/>
      <c r="P122" s="49">
        <v>118</v>
      </c>
      <c r="Q122" s="50"/>
      <c r="R122" s="50"/>
      <c r="S122" s="49">
        <v>118</v>
      </c>
    </row>
    <row r="123" spans="1:19" s="6" customFormat="1">
      <c r="A123" s="25">
        <v>119</v>
      </c>
      <c r="B123" s="48" t="str">
        <f>男銳!B121</f>
        <v>中正高中</v>
      </c>
      <c r="C123" s="23" t="str">
        <f>男銳!C121</f>
        <v>潘曀筌</v>
      </c>
      <c r="D123" s="49">
        <v>119</v>
      </c>
      <c r="E123" s="48" t="e">
        <f>男鈍!#REF!</f>
        <v>#REF!</v>
      </c>
      <c r="F123" s="48"/>
      <c r="G123" s="49">
        <v>119</v>
      </c>
      <c r="H123" s="48" t="e">
        <f>男軍!#REF!</f>
        <v>#REF!</v>
      </c>
      <c r="I123" s="48"/>
      <c r="J123" s="49">
        <v>119</v>
      </c>
      <c r="K123" s="48"/>
      <c r="L123" s="50"/>
      <c r="M123" s="49">
        <v>119</v>
      </c>
      <c r="N123" s="51"/>
      <c r="O123" s="51"/>
      <c r="P123" s="49">
        <v>119</v>
      </c>
      <c r="Q123" s="50"/>
      <c r="R123" s="50"/>
      <c r="S123" s="49">
        <v>119</v>
      </c>
    </row>
    <row r="124" spans="1:19" s="6" customFormat="1">
      <c r="A124" s="25">
        <v>120</v>
      </c>
      <c r="B124" s="48" t="str">
        <f>男銳!B122</f>
        <v>育成高中</v>
      </c>
      <c r="C124" s="23" t="str">
        <f>男銳!C122</f>
        <v>SHKOLA Andrey</v>
      </c>
      <c r="D124" s="49">
        <v>120</v>
      </c>
      <c r="E124" s="48" t="e">
        <f>男鈍!#REF!</f>
        <v>#REF!</v>
      </c>
      <c r="F124" s="48"/>
      <c r="G124" s="49">
        <v>120</v>
      </c>
      <c r="H124" s="48" t="e">
        <f>男軍!#REF!</f>
        <v>#REF!</v>
      </c>
      <c r="I124" s="48"/>
      <c r="J124" s="49">
        <v>120</v>
      </c>
      <c r="K124" s="48"/>
      <c r="L124" s="50"/>
      <c r="M124" s="49">
        <v>120</v>
      </c>
      <c r="N124" s="51"/>
      <c r="O124" s="51"/>
      <c r="P124" s="49">
        <v>120</v>
      </c>
      <c r="Q124" s="50"/>
      <c r="R124" s="50"/>
      <c r="S124" s="49">
        <v>120</v>
      </c>
    </row>
    <row r="125" spans="1:19" s="6" customFormat="1">
      <c r="A125" s="25">
        <v>121</v>
      </c>
      <c r="B125" s="48" t="str">
        <f>男銳!B123</f>
        <v>新竹擊劍</v>
      </c>
      <c r="C125" s="23" t="str">
        <f>男銳!C123</f>
        <v>王淳叡</v>
      </c>
      <c r="D125" s="49">
        <v>121</v>
      </c>
      <c r="E125" s="48" t="e">
        <f>男鈍!#REF!</f>
        <v>#REF!</v>
      </c>
      <c r="F125" s="48"/>
      <c r="G125" s="49">
        <v>121</v>
      </c>
      <c r="H125" s="48" t="e">
        <f>男軍!#REF!</f>
        <v>#REF!</v>
      </c>
      <c r="I125" s="48"/>
      <c r="J125" s="49">
        <v>121</v>
      </c>
      <c r="K125" s="48"/>
      <c r="L125" s="50"/>
      <c r="M125" s="49">
        <v>121</v>
      </c>
      <c r="N125" s="51"/>
      <c r="O125" s="51"/>
      <c r="P125" s="49">
        <v>121</v>
      </c>
      <c r="Q125" s="50"/>
      <c r="R125" s="50"/>
      <c r="S125" s="49">
        <v>121</v>
      </c>
    </row>
    <row r="126" spans="1:19" s="6" customFormat="1">
      <c r="A126" s="25">
        <v>122</v>
      </c>
      <c r="B126" s="48" t="str">
        <f>男銳!B124</f>
        <v>鬥魚擊劍</v>
      </c>
      <c r="C126" s="23" t="str">
        <f>男銳!C124</f>
        <v>田宇耕</v>
      </c>
      <c r="D126" s="49">
        <v>122</v>
      </c>
      <c r="E126" s="48" t="e">
        <f>男鈍!#REF!</f>
        <v>#REF!</v>
      </c>
      <c r="F126" s="48"/>
      <c r="G126" s="49">
        <v>122</v>
      </c>
      <c r="H126" s="48" t="e">
        <f>男軍!#REF!</f>
        <v>#REF!</v>
      </c>
      <c r="I126" s="48"/>
      <c r="J126" s="49">
        <v>122</v>
      </c>
      <c r="K126" s="48"/>
      <c r="L126" s="50"/>
      <c r="M126" s="49">
        <v>122</v>
      </c>
      <c r="N126" s="51"/>
      <c r="O126" s="51"/>
      <c r="P126" s="49">
        <v>122</v>
      </c>
      <c r="Q126" s="50"/>
      <c r="R126" s="50"/>
      <c r="S126" s="49">
        <v>122</v>
      </c>
    </row>
    <row r="127" spans="1:19" s="6" customFormat="1">
      <c r="A127" s="25">
        <v>123</v>
      </c>
      <c r="B127" s="48" t="str">
        <f>男銳!B125</f>
        <v>臺灣體大</v>
      </c>
      <c r="C127" s="23" t="str">
        <f>男銳!C125</f>
        <v>沈裕天</v>
      </c>
      <c r="D127" s="49">
        <v>123</v>
      </c>
      <c r="E127" s="48" t="e">
        <f>男鈍!#REF!</f>
        <v>#REF!</v>
      </c>
      <c r="F127" s="48"/>
      <c r="G127" s="49">
        <v>123</v>
      </c>
      <c r="H127" s="48" t="e">
        <f>男軍!#REF!</f>
        <v>#REF!</v>
      </c>
      <c r="I127" s="48"/>
      <c r="J127" s="49">
        <v>123</v>
      </c>
      <c r="K127" s="48"/>
      <c r="L127" s="50"/>
      <c r="M127" s="49">
        <v>123</v>
      </c>
      <c r="N127" s="51"/>
      <c r="O127" s="51"/>
      <c r="P127" s="49">
        <v>123</v>
      </c>
      <c r="Q127" s="50"/>
      <c r="R127" s="50"/>
      <c r="S127" s="49">
        <v>123</v>
      </c>
    </row>
    <row r="128" spans="1:19" s="6" customFormat="1">
      <c r="A128" s="25">
        <v>124</v>
      </c>
      <c r="B128" s="48" t="str">
        <f>男銳!B126</f>
        <v>中正國中</v>
      </c>
      <c r="C128" s="23" t="str">
        <f>男銳!C126</f>
        <v>阮元鴻</v>
      </c>
      <c r="D128" s="49">
        <v>124</v>
      </c>
      <c r="E128" s="48" t="e">
        <f>男鈍!#REF!</f>
        <v>#REF!</v>
      </c>
      <c r="F128" s="48"/>
      <c r="G128" s="49">
        <v>124</v>
      </c>
      <c r="H128" s="48" t="e">
        <f>男軍!#REF!</f>
        <v>#REF!</v>
      </c>
      <c r="I128" s="48"/>
      <c r="J128" s="49">
        <v>124</v>
      </c>
      <c r="K128" s="48"/>
      <c r="L128" s="50"/>
      <c r="M128" s="49">
        <v>124</v>
      </c>
      <c r="N128" s="51"/>
      <c r="O128" s="51"/>
      <c r="P128" s="49">
        <v>124</v>
      </c>
      <c r="Q128" s="50"/>
      <c r="R128" s="50"/>
      <c r="S128" s="49">
        <v>124</v>
      </c>
    </row>
    <row r="129" spans="1:19" s="6" customFormat="1">
      <c r="A129" s="25">
        <v>125</v>
      </c>
      <c r="B129" s="48" t="str">
        <f>男銳!B127</f>
        <v>銘傳大學</v>
      </c>
      <c r="C129" s="23" t="str">
        <f>男銳!C127</f>
        <v>林伯翰</v>
      </c>
      <c r="D129" s="49">
        <v>125</v>
      </c>
      <c r="E129" s="48" t="e">
        <f>男鈍!#REF!</f>
        <v>#REF!</v>
      </c>
      <c r="F129" s="48"/>
      <c r="G129" s="49">
        <v>125</v>
      </c>
      <c r="H129" s="48" t="e">
        <f>男軍!#REF!</f>
        <v>#REF!</v>
      </c>
      <c r="I129" s="48"/>
      <c r="J129" s="49">
        <v>125</v>
      </c>
      <c r="K129" s="48"/>
      <c r="L129" s="50"/>
      <c r="M129" s="49">
        <v>125</v>
      </c>
      <c r="N129" s="51"/>
      <c r="O129" s="51"/>
      <c r="P129" s="49">
        <v>125</v>
      </c>
      <c r="Q129" s="50"/>
      <c r="R129" s="50"/>
      <c r="S129" s="49">
        <v>125</v>
      </c>
    </row>
    <row r="130" spans="1:19" s="6" customFormat="1">
      <c r="A130" s="25">
        <v>126</v>
      </c>
      <c r="B130" s="48" t="str">
        <f>男銳!B128</f>
        <v>台灣體大</v>
      </c>
      <c r="C130" s="23" t="str">
        <f>男銳!C128</f>
        <v>林炳宏</v>
      </c>
      <c r="D130" s="49">
        <v>126</v>
      </c>
      <c r="E130" s="48" t="e">
        <f>男鈍!#REF!</f>
        <v>#REF!</v>
      </c>
      <c r="F130" s="48"/>
      <c r="G130" s="49">
        <v>126</v>
      </c>
      <c r="H130" s="48" t="e">
        <f>男軍!#REF!</f>
        <v>#REF!</v>
      </c>
      <c r="I130" s="48"/>
      <c r="J130" s="49">
        <v>126</v>
      </c>
      <c r="K130" s="48"/>
      <c r="L130" s="50"/>
      <c r="M130" s="49">
        <v>126</v>
      </c>
      <c r="N130" s="51"/>
      <c r="O130" s="51"/>
      <c r="P130" s="49">
        <v>126</v>
      </c>
      <c r="Q130" s="50"/>
      <c r="R130" s="50"/>
      <c r="S130" s="49">
        <v>126</v>
      </c>
    </row>
    <row r="131" spans="1:19" s="6" customFormat="1">
      <c r="A131" s="25">
        <v>127</v>
      </c>
      <c r="B131" s="48" t="str">
        <f>男銳!B129</f>
        <v>大榮中學</v>
      </c>
      <c r="C131" s="23" t="str">
        <f>男銳!C129</f>
        <v>金時聿</v>
      </c>
      <c r="D131" s="49">
        <v>127</v>
      </c>
      <c r="E131" s="48" t="e">
        <f>男鈍!#REF!</f>
        <v>#REF!</v>
      </c>
      <c r="F131" s="48"/>
      <c r="G131" s="49">
        <v>127</v>
      </c>
      <c r="H131" s="48" t="e">
        <f>男軍!#REF!</f>
        <v>#REF!</v>
      </c>
      <c r="I131" s="48"/>
      <c r="J131" s="49">
        <v>127</v>
      </c>
      <c r="K131" s="48"/>
      <c r="L131" s="50"/>
      <c r="M131" s="49">
        <v>127</v>
      </c>
      <c r="N131" s="51"/>
      <c r="O131" s="51"/>
      <c r="P131" s="49">
        <v>127</v>
      </c>
      <c r="Q131" s="50"/>
      <c r="R131" s="50"/>
      <c r="S131" s="49">
        <v>127</v>
      </c>
    </row>
    <row r="132" spans="1:19" s="6" customFormat="1">
      <c r="A132" s="25">
        <v>128</v>
      </c>
      <c r="B132" s="48" t="str">
        <f>男銳!B130</f>
        <v>鬥魚擊劍</v>
      </c>
      <c r="C132" s="23" t="str">
        <f>男銳!C130</f>
        <v>姚佑錡</v>
      </c>
      <c r="D132" s="49">
        <v>128</v>
      </c>
      <c r="E132" s="48" t="e">
        <f>男鈍!#REF!</f>
        <v>#REF!</v>
      </c>
      <c r="F132" s="48"/>
      <c r="G132" s="49">
        <v>128</v>
      </c>
      <c r="H132" s="48" t="e">
        <f>男軍!#REF!</f>
        <v>#REF!</v>
      </c>
      <c r="I132" s="48"/>
      <c r="J132" s="49">
        <v>128</v>
      </c>
      <c r="K132" s="48"/>
      <c r="L132" s="50"/>
      <c r="M132" s="49">
        <v>128</v>
      </c>
      <c r="N132" s="51"/>
      <c r="O132" s="51"/>
      <c r="P132" s="49">
        <v>128</v>
      </c>
      <c r="Q132" s="50"/>
      <c r="R132" s="50"/>
      <c r="S132" s="49">
        <v>128</v>
      </c>
    </row>
    <row r="133" spans="1:19" s="6" customFormat="1">
      <c r="A133" s="25">
        <v>129</v>
      </c>
      <c r="B133" s="48" t="str">
        <f>男銳!B131</f>
        <v>宜蘭大學</v>
      </c>
      <c r="C133" s="23" t="str">
        <f>男銳!C131</f>
        <v>范濬麟</v>
      </c>
      <c r="D133" s="49">
        <v>129</v>
      </c>
      <c r="E133" s="48" t="e">
        <f>男鈍!#REF!</f>
        <v>#REF!</v>
      </c>
      <c r="F133" s="48"/>
      <c r="G133" s="49">
        <v>129</v>
      </c>
      <c r="H133" s="48" t="e">
        <f>男軍!#REF!</f>
        <v>#REF!</v>
      </c>
      <c r="I133" s="48"/>
      <c r="J133" s="49">
        <v>129</v>
      </c>
      <c r="K133" s="48"/>
      <c r="L133" s="50"/>
      <c r="M133" s="49">
        <v>129</v>
      </c>
      <c r="N133" s="51"/>
      <c r="O133" s="51"/>
      <c r="P133" s="49">
        <v>129</v>
      </c>
      <c r="Q133" s="50"/>
      <c r="R133" s="50"/>
      <c r="S133" s="49">
        <v>129</v>
      </c>
    </row>
    <row r="134" spans="1:19" s="6" customFormat="1">
      <c r="A134" s="25">
        <v>130</v>
      </c>
      <c r="B134" s="48" t="str">
        <f>男銳!B132</f>
        <v>中正國中</v>
      </c>
      <c r="C134" s="23" t="str">
        <f>男銳!C132</f>
        <v>徐宏杰</v>
      </c>
      <c r="D134" s="49">
        <v>130</v>
      </c>
      <c r="E134" s="48" t="e">
        <f>男鈍!#REF!</f>
        <v>#REF!</v>
      </c>
      <c r="F134" s="48"/>
      <c r="G134" s="49">
        <v>130</v>
      </c>
      <c r="H134" s="48" t="e">
        <f>男軍!#REF!</f>
        <v>#REF!</v>
      </c>
      <c r="I134" s="48"/>
      <c r="J134" s="49">
        <v>130</v>
      </c>
      <c r="K134" s="48"/>
      <c r="L134" s="50"/>
      <c r="M134" s="49">
        <v>130</v>
      </c>
      <c r="N134" s="51"/>
      <c r="O134" s="51"/>
      <c r="P134" s="49">
        <v>130</v>
      </c>
      <c r="Q134" s="50"/>
      <c r="R134" s="50"/>
      <c r="S134" s="49">
        <v>130</v>
      </c>
    </row>
    <row r="135" spans="1:19" s="6" customFormat="1">
      <c r="A135" s="25">
        <v>131</v>
      </c>
      <c r="B135" s="48" t="str">
        <f>男銳!B133</f>
        <v>鬥魚擊劍</v>
      </c>
      <c r="C135" s="23" t="str">
        <f>男銳!C133</f>
        <v>張立人</v>
      </c>
      <c r="D135" s="49">
        <v>131</v>
      </c>
      <c r="E135" s="48" t="e">
        <f>男鈍!#REF!</f>
        <v>#REF!</v>
      </c>
      <c r="F135" s="48"/>
      <c r="G135" s="49">
        <v>131</v>
      </c>
      <c r="H135" s="48" t="e">
        <f>男軍!#REF!</f>
        <v>#REF!</v>
      </c>
      <c r="I135" s="48"/>
      <c r="J135" s="49">
        <v>131</v>
      </c>
      <c r="K135" s="48"/>
      <c r="L135" s="50"/>
      <c r="M135" s="49">
        <v>131</v>
      </c>
      <c r="N135" s="51"/>
      <c r="O135" s="51"/>
      <c r="P135" s="49">
        <v>131</v>
      </c>
      <c r="Q135" s="50"/>
      <c r="R135" s="50"/>
      <c r="S135" s="49">
        <v>131</v>
      </c>
    </row>
    <row r="136" spans="1:19" s="6" customFormat="1">
      <c r="A136" s="25">
        <v>132</v>
      </c>
      <c r="B136" s="48" t="str">
        <f>男銳!B134</f>
        <v>中正高中</v>
      </c>
      <c r="C136" s="23" t="str">
        <f>男銳!C134</f>
        <v>陳冠毓</v>
      </c>
      <c r="D136" s="49">
        <v>132</v>
      </c>
      <c r="E136" s="48" t="e">
        <f>男鈍!#REF!</f>
        <v>#REF!</v>
      </c>
      <c r="F136" s="48"/>
      <c r="G136" s="49">
        <v>132</v>
      </c>
      <c r="H136" s="48" t="e">
        <f>男軍!#REF!</f>
        <v>#REF!</v>
      </c>
      <c r="I136" s="48"/>
      <c r="J136" s="49">
        <v>132</v>
      </c>
      <c r="K136" s="48"/>
      <c r="L136" s="50"/>
      <c r="M136" s="49">
        <v>132</v>
      </c>
      <c r="N136" s="51"/>
      <c r="O136" s="51"/>
      <c r="P136" s="49">
        <v>132</v>
      </c>
      <c r="Q136" s="50"/>
      <c r="R136" s="50"/>
      <c r="S136" s="49">
        <v>132</v>
      </c>
    </row>
    <row r="137" spans="1:19" s="6" customFormat="1">
      <c r="A137" s="25">
        <v>133</v>
      </c>
      <c r="B137" s="48" t="str">
        <f>男銳!B135</f>
        <v>L.C.Y.</v>
      </c>
      <c r="C137" s="23" t="str">
        <f>男銳!C135</f>
        <v>林承佑</v>
      </c>
      <c r="D137" s="49">
        <v>133</v>
      </c>
      <c r="E137" s="48" t="e">
        <f>男鈍!#REF!</f>
        <v>#REF!</v>
      </c>
      <c r="F137" s="48"/>
      <c r="G137" s="49">
        <v>133</v>
      </c>
      <c r="H137" s="48" t="e">
        <f>男軍!#REF!</f>
        <v>#REF!</v>
      </c>
      <c r="I137" s="48"/>
      <c r="J137" s="49">
        <v>133</v>
      </c>
      <c r="K137" s="48"/>
      <c r="L137" s="50"/>
      <c r="M137" s="49">
        <v>133</v>
      </c>
      <c r="N137" s="51"/>
      <c r="O137" s="51"/>
      <c r="P137" s="49">
        <v>133</v>
      </c>
      <c r="Q137" s="50"/>
      <c r="R137" s="50"/>
      <c r="S137" s="49">
        <v>133</v>
      </c>
    </row>
    <row r="138" spans="1:19" s="6" customFormat="1">
      <c r="A138" s="25">
        <v>134</v>
      </c>
      <c r="B138" s="48" t="str">
        <f>男銳!B136</f>
        <v>臺灣體大</v>
      </c>
      <c r="C138" s="23" t="str">
        <f>男銳!C136</f>
        <v>劉燊鴻</v>
      </c>
      <c r="D138" s="49">
        <v>134</v>
      </c>
      <c r="E138" s="48" t="e">
        <f>男鈍!#REF!</f>
        <v>#REF!</v>
      </c>
      <c r="F138" s="48"/>
      <c r="G138" s="49">
        <v>134</v>
      </c>
      <c r="H138" s="48" t="e">
        <f>男軍!#REF!</f>
        <v>#REF!</v>
      </c>
      <c r="I138" s="48"/>
      <c r="J138" s="49">
        <v>134</v>
      </c>
      <c r="K138" s="48"/>
      <c r="L138" s="50"/>
      <c r="M138" s="49">
        <v>134</v>
      </c>
      <c r="N138" s="51"/>
      <c r="O138" s="51"/>
      <c r="P138" s="49">
        <v>134</v>
      </c>
      <c r="Q138" s="50"/>
      <c r="R138" s="50"/>
      <c r="S138" s="49">
        <v>134</v>
      </c>
    </row>
    <row r="139" spans="1:19" s="6" customFormat="1">
      <c r="A139" s="25">
        <v>135</v>
      </c>
      <c r="B139" s="48" t="str">
        <f>男銳!B137</f>
        <v>高市擊會</v>
      </c>
      <c r="C139" s="23" t="str">
        <f>男銳!C137</f>
        <v>凃忠憶</v>
      </c>
      <c r="D139" s="49">
        <v>135</v>
      </c>
      <c r="E139" s="48" t="e">
        <f>男鈍!#REF!</f>
        <v>#REF!</v>
      </c>
      <c r="F139" s="48"/>
      <c r="G139" s="49">
        <v>135</v>
      </c>
      <c r="H139" s="48" t="e">
        <f>男軍!#REF!</f>
        <v>#REF!</v>
      </c>
      <c r="I139" s="48"/>
      <c r="J139" s="49">
        <v>135</v>
      </c>
      <c r="K139" s="48"/>
      <c r="L139" s="50"/>
      <c r="M139" s="49">
        <v>135</v>
      </c>
      <c r="N139" s="51"/>
      <c r="O139" s="51"/>
      <c r="P139" s="49">
        <v>135</v>
      </c>
      <c r="Q139" s="50"/>
      <c r="R139" s="50"/>
      <c r="S139" s="49">
        <v>135</v>
      </c>
    </row>
    <row r="140" spans="1:19" s="6" customFormat="1">
      <c r="A140" s="25">
        <v>136</v>
      </c>
      <c r="B140" s="48" t="str">
        <f>男銳!B138</f>
        <v>石牌國中</v>
      </c>
      <c r="C140" s="23" t="str">
        <f>男銳!C138</f>
        <v>李讓</v>
      </c>
      <c r="D140" s="49">
        <v>136</v>
      </c>
      <c r="E140" s="48" t="e">
        <f>男鈍!#REF!</f>
        <v>#REF!</v>
      </c>
      <c r="F140" s="48"/>
      <c r="G140" s="49">
        <v>136</v>
      </c>
      <c r="H140" s="48" t="e">
        <f>男軍!#REF!</f>
        <v>#REF!</v>
      </c>
      <c r="I140" s="48"/>
      <c r="J140" s="49">
        <v>136</v>
      </c>
      <c r="K140" s="48"/>
      <c r="L140" s="50"/>
      <c r="M140" s="49">
        <v>136</v>
      </c>
      <c r="N140" s="51"/>
      <c r="O140" s="51"/>
      <c r="P140" s="49">
        <v>136</v>
      </c>
      <c r="Q140" s="50"/>
      <c r="R140" s="50"/>
      <c r="S140" s="49">
        <v>136</v>
      </c>
    </row>
    <row r="141" spans="1:19" s="6" customFormat="1">
      <c r="A141" s="25">
        <v>137</v>
      </c>
      <c r="B141" s="48" t="str">
        <f>男銳!B139</f>
        <v xml:space="preserve"> 輔仁大學</v>
      </c>
      <c r="C141" s="23" t="str">
        <f>男銳!C139</f>
        <v>白哲宇</v>
      </c>
      <c r="D141" s="49">
        <v>137</v>
      </c>
      <c r="E141" s="49"/>
      <c r="F141" s="23"/>
      <c r="G141" s="49">
        <v>137</v>
      </c>
      <c r="H141" s="48" t="e">
        <f>男軍!#REF!</f>
        <v>#REF!</v>
      </c>
      <c r="I141" s="48"/>
      <c r="J141" s="49">
        <v>137</v>
      </c>
      <c r="K141" s="48"/>
      <c r="L141" s="50"/>
      <c r="M141" s="49">
        <v>137</v>
      </c>
      <c r="N141" s="51"/>
      <c r="O141" s="51"/>
      <c r="P141" s="49">
        <v>137</v>
      </c>
      <c r="Q141" s="50"/>
      <c r="R141" s="50"/>
      <c r="S141" s="49">
        <v>137</v>
      </c>
    </row>
    <row r="142" spans="1:19" s="6" customFormat="1">
      <c r="A142" s="25">
        <v>138</v>
      </c>
      <c r="B142" s="48" t="str">
        <f>男銳!B140</f>
        <v>永豐高中</v>
      </c>
      <c r="C142" s="23" t="str">
        <f>男銳!C140</f>
        <v>馮興華</v>
      </c>
      <c r="D142" s="49">
        <v>138</v>
      </c>
      <c r="E142" s="23"/>
      <c r="F142" s="23"/>
      <c r="G142" s="49">
        <v>138</v>
      </c>
      <c r="H142" s="48" t="e">
        <f>男軍!#REF!</f>
        <v>#REF!</v>
      </c>
      <c r="I142" s="48"/>
      <c r="J142" s="49">
        <v>138</v>
      </c>
      <c r="K142" s="48"/>
      <c r="L142" s="50"/>
      <c r="M142" s="49">
        <v>138</v>
      </c>
      <c r="N142" s="51"/>
      <c r="O142" s="51"/>
      <c r="P142" s="49">
        <v>138</v>
      </c>
      <c r="Q142" s="50"/>
      <c r="R142" s="50"/>
      <c r="S142" s="49">
        <v>138</v>
      </c>
    </row>
    <row r="143" spans="1:19" s="6" customFormat="1">
      <c r="A143" s="25">
        <v>139</v>
      </c>
      <c r="B143" s="48" t="str">
        <f>男銳!B141</f>
        <v>永豐高中</v>
      </c>
      <c r="C143" s="23" t="str">
        <f>男銳!C141</f>
        <v>鍾奎恩</v>
      </c>
      <c r="D143" s="49">
        <v>139</v>
      </c>
      <c r="E143" s="50"/>
      <c r="F143" s="50"/>
      <c r="G143" s="49">
        <v>139</v>
      </c>
      <c r="H143" s="48" t="e">
        <f>男軍!#REF!</f>
        <v>#REF!</v>
      </c>
      <c r="I143" s="48"/>
      <c r="J143" s="49">
        <v>139</v>
      </c>
      <c r="K143" s="48"/>
      <c r="L143" s="50"/>
      <c r="M143" s="49">
        <v>139</v>
      </c>
      <c r="N143" s="51"/>
      <c r="O143" s="51"/>
      <c r="P143" s="49">
        <v>139</v>
      </c>
      <c r="Q143" s="50"/>
      <c r="R143" s="50"/>
      <c r="S143" s="49">
        <v>139</v>
      </c>
    </row>
    <row r="144" spans="1:19" s="6" customFormat="1">
      <c r="A144" s="25">
        <v>140</v>
      </c>
      <c r="B144" s="48" t="str">
        <f>男銳!B142</f>
        <v>新竹擊劍</v>
      </c>
      <c r="C144" s="23" t="str">
        <f>男銳!C142</f>
        <v>陳冠凱</v>
      </c>
      <c r="D144" s="49">
        <v>140</v>
      </c>
      <c r="E144" s="50"/>
      <c r="F144" s="50"/>
      <c r="G144" s="49">
        <v>140</v>
      </c>
      <c r="H144" s="50"/>
      <c r="I144" s="50"/>
      <c r="J144" s="49">
        <v>140</v>
      </c>
      <c r="K144" s="48"/>
      <c r="L144" s="50"/>
      <c r="M144" s="49">
        <v>140</v>
      </c>
      <c r="N144" s="51"/>
      <c r="O144" s="51"/>
      <c r="P144" s="49">
        <v>140</v>
      </c>
      <c r="Q144" s="50"/>
      <c r="R144" s="50"/>
      <c r="S144" s="49">
        <v>140</v>
      </c>
    </row>
    <row r="145" spans="1:19" s="6" customFormat="1">
      <c r="A145" s="25">
        <v>141</v>
      </c>
      <c r="B145" s="48" t="str">
        <f>男銳!B143</f>
        <v>永豐高中</v>
      </c>
      <c r="C145" s="23" t="str">
        <f>男銳!C143</f>
        <v>粱品傑</v>
      </c>
      <c r="D145" s="49">
        <v>141</v>
      </c>
      <c r="E145" s="50"/>
      <c r="F145" s="50"/>
      <c r="G145" s="49">
        <v>141</v>
      </c>
      <c r="H145" s="50"/>
      <c r="I145" s="50"/>
      <c r="J145" s="49">
        <v>141</v>
      </c>
      <c r="K145" s="48"/>
      <c r="L145" s="50"/>
      <c r="M145" s="49">
        <v>141</v>
      </c>
      <c r="N145" s="51"/>
      <c r="O145" s="51"/>
      <c r="P145" s="49">
        <v>141</v>
      </c>
      <c r="Q145" s="50"/>
      <c r="R145" s="50"/>
      <c r="S145" s="49">
        <v>141</v>
      </c>
    </row>
    <row r="146" spans="1:19" s="6" customFormat="1">
      <c r="A146" s="25">
        <v>142</v>
      </c>
      <c r="B146" s="48" t="str">
        <f>男銳!B144</f>
        <v>桃市擊會</v>
      </c>
      <c r="C146" s="23" t="str">
        <f>男銳!C144</f>
        <v>林子堯</v>
      </c>
      <c r="D146" s="49">
        <v>142</v>
      </c>
      <c r="E146" s="50"/>
      <c r="F146" s="50"/>
      <c r="G146" s="49">
        <v>142</v>
      </c>
      <c r="H146" s="50"/>
      <c r="I146" s="50"/>
      <c r="J146" s="49">
        <v>142</v>
      </c>
      <c r="K146" s="48"/>
      <c r="L146" s="50"/>
      <c r="M146" s="49">
        <v>142</v>
      </c>
      <c r="N146" s="51"/>
      <c r="O146" s="51"/>
      <c r="P146" s="49">
        <v>142</v>
      </c>
      <c r="Q146" s="50"/>
      <c r="R146" s="50"/>
      <c r="S146" s="49">
        <v>142</v>
      </c>
    </row>
    <row r="147" spans="1:19" s="6" customFormat="1">
      <c r="A147" s="25">
        <v>143</v>
      </c>
      <c r="B147" s="48" t="str">
        <f>男銳!B145</f>
        <v>鼎金國中</v>
      </c>
      <c r="C147" s="23" t="str">
        <f>男銳!C145</f>
        <v>杜俊霖</v>
      </c>
      <c r="D147" s="49">
        <v>143</v>
      </c>
      <c r="E147" s="50"/>
      <c r="F147" s="50"/>
      <c r="G147" s="49">
        <v>143</v>
      </c>
      <c r="H147" s="50"/>
      <c r="I147" s="50"/>
      <c r="J147" s="49">
        <v>143</v>
      </c>
      <c r="K147" s="48"/>
      <c r="L147" s="50"/>
      <c r="M147" s="49">
        <v>143</v>
      </c>
      <c r="N147" s="51"/>
      <c r="O147" s="51"/>
      <c r="P147" s="49">
        <v>143</v>
      </c>
      <c r="Q147" s="50"/>
      <c r="R147" s="50"/>
      <c r="S147" s="49">
        <v>143</v>
      </c>
    </row>
    <row r="148" spans="1:19" s="6" customFormat="1">
      <c r="A148" s="25">
        <v>144</v>
      </c>
      <c r="B148" s="48" t="str">
        <f>男銳!B146</f>
        <v>個人</v>
      </c>
      <c r="C148" s="23" t="str">
        <f>男銳!C146</f>
        <v>鄭鴻文</v>
      </c>
      <c r="D148" s="49">
        <v>144</v>
      </c>
      <c r="E148" s="50"/>
      <c r="F148" s="50"/>
      <c r="G148" s="49">
        <v>144</v>
      </c>
      <c r="H148" s="50"/>
      <c r="I148" s="50"/>
      <c r="J148" s="49">
        <v>144</v>
      </c>
      <c r="K148" s="48"/>
      <c r="L148" s="50"/>
      <c r="M148" s="49">
        <v>144</v>
      </c>
      <c r="N148" s="51"/>
      <c r="O148" s="51"/>
      <c r="P148" s="49">
        <v>144</v>
      </c>
      <c r="Q148" s="50"/>
      <c r="R148" s="50"/>
      <c r="S148" s="49">
        <v>144</v>
      </c>
    </row>
    <row r="149" spans="1:19" s="6" customFormat="1">
      <c r="A149" s="25">
        <v>145</v>
      </c>
      <c r="B149" s="48" t="str">
        <f>男銳!B147</f>
        <v>長億高中</v>
      </c>
      <c r="C149" s="23" t="str">
        <f>男銳!C147</f>
        <v>黃威勝</v>
      </c>
      <c r="D149" s="49">
        <v>145</v>
      </c>
      <c r="E149" s="50"/>
      <c r="F149" s="50"/>
      <c r="G149" s="49">
        <v>145</v>
      </c>
      <c r="H149" s="50"/>
      <c r="I149" s="50"/>
      <c r="J149" s="49">
        <v>145</v>
      </c>
      <c r="K149" s="48"/>
      <c r="L149" s="50"/>
      <c r="M149" s="49">
        <v>145</v>
      </c>
      <c r="N149" s="51"/>
      <c r="O149" s="51"/>
      <c r="P149" s="49">
        <v>145</v>
      </c>
      <c r="Q149" s="50"/>
      <c r="R149" s="50"/>
      <c r="S149" s="49">
        <v>145</v>
      </c>
    </row>
    <row r="150" spans="1:19" s="6" customFormat="1">
      <c r="A150" s="25">
        <v>146</v>
      </c>
      <c r="B150" s="48" t="str">
        <f>男銳!B148</f>
        <v>懷生國中</v>
      </c>
      <c r="C150" s="23" t="str">
        <f>男銳!C148</f>
        <v>王明宇</v>
      </c>
      <c r="D150" s="49">
        <v>146</v>
      </c>
      <c r="E150" s="50"/>
      <c r="F150" s="50"/>
      <c r="G150" s="49">
        <v>146</v>
      </c>
      <c r="H150" s="50"/>
      <c r="I150" s="50"/>
      <c r="J150" s="49">
        <v>146</v>
      </c>
      <c r="K150" s="48"/>
      <c r="L150" s="50"/>
      <c r="M150" s="49">
        <v>146</v>
      </c>
      <c r="N150" s="51"/>
      <c r="O150" s="51"/>
      <c r="P150" s="49">
        <v>146</v>
      </c>
      <c r="Q150" s="50"/>
      <c r="R150" s="50"/>
      <c r="S150" s="49">
        <v>146</v>
      </c>
    </row>
    <row r="151" spans="1:19" s="6" customFormat="1">
      <c r="A151" s="25">
        <v>147</v>
      </c>
      <c r="B151" s="48" t="str">
        <f>男銳!B149</f>
        <v>竹北國中</v>
      </c>
      <c r="C151" s="23" t="str">
        <f>男銳!C149</f>
        <v>劉瀚文</v>
      </c>
      <c r="D151" s="49">
        <v>147</v>
      </c>
      <c r="E151" s="50"/>
      <c r="F151" s="50"/>
      <c r="G151" s="49">
        <v>147</v>
      </c>
      <c r="H151" s="50"/>
      <c r="I151" s="50"/>
      <c r="J151" s="49">
        <v>147</v>
      </c>
      <c r="K151" s="48"/>
      <c r="L151" s="50"/>
      <c r="M151" s="49">
        <v>147</v>
      </c>
      <c r="N151" s="51"/>
      <c r="O151" s="51"/>
      <c r="P151" s="49">
        <v>147</v>
      </c>
      <c r="Q151" s="50"/>
      <c r="R151" s="50"/>
      <c r="S151" s="49">
        <v>147</v>
      </c>
    </row>
    <row r="152" spans="1:19" s="6" customFormat="1">
      <c r="A152" s="25">
        <v>148</v>
      </c>
      <c r="B152" s="48" t="str">
        <f>男銳!B150</f>
        <v>新光聯隊</v>
      </c>
      <c r="C152" s="23" t="str">
        <f>男銳!C150</f>
        <v>陳禹儒</v>
      </c>
      <c r="D152" s="49">
        <v>148</v>
      </c>
      <c r="E152" s="50"/>
      <c r="F152" s="50"/>
      <c r="G152" s="49">
        <v>148</v>
      </c>
      <c r="H152" s="50"/>
      <c r="I152" s="50"/>
      <c r="J152" s="49">
        <v>148</v>
      </c>
      <c r="K152" s="48"/>
      <c r="L152" s="50"/>
      <c r="M152" s="49">
        <v>148</v>
      </c>
      <c r="N152" s="51"/>
      <c r="O152" s="51"/>
      <c r="P152" s="49">
        <v>148</v>
      </c>
      <c r="Q152" s="50"/>
      <c r="R152" s="50"/>
      <c r="S152" s="49">
        <v>148</v>
      </c>
    </row>
    <row r="153" spans="1:19" s="6" customFormat="1">
      <c r="A153" s="25">
        <v>149</v>
      </c>
      <c r="B153" s="48" t="str">
        <f>男銳!B151</f>
        <v>永豐高中</v>
      </c>
      <c r="C153" s="23" t="str">
        <f>男銳!C151</f>
        <v>鄭旐元</v>
      </c>
      <c r="D153" s="49">
        <v>149</v>
      </c>
      <c r="E153" s="50"/>
      <c r="F153" s="50"/>
      <c r="G153" s="49">
        <v>149</v>
      </c>
      <c r="H153" s="50"/>
      <c r="I153" s="50"/>
      <c r="J153" s="49">
        <v>149</v>
      </c>
      <c r="K153" s="48"/>
      <c r="L153" s="50"/>
      <c r="M153" s="49">
        <v>149</v>
      </c>
      <c r="N153" s="51"/>
      <c r="O153" s="51"/>
      <c r="P153" s="49">
        <v>149</v>
      </c>
      <c r="Q153" s="50"/>
      <c r="R153" s="50"/>
      <c r="S153" s="49">
        <v>149</v>
      </c>
    </row>
    <row r="154" spans="1:19" s="6" customFormat="1">
      <c r="A154" s="25">
        <v>150</v>
      </c>
      <c r="B154" s="48" t="str">
        <f>男銳!B152</f>
        <v>中正高中</v>
      </c>
      <c r="C154" s="23" t="str">
        <f>男銳!C152</f>
        <v>吳秉駿</v>
      </c>
      <c r="D154" s="49">
        <v>150</v>
      </c>
      <c r="E154" s="50"/>
      <c r="F154" s="50"/>
      <c r="G154" s="49">
        <v>150</v>
      </c>
      <c r="H154" s="50"/>
      <c r="I154" s="50"/>
      <c r="J154" s="49">
        <v>150</v>
      </c>
      <c r="K154" s="48"/>
      <c r="L154" s="50"/>
      <c r="M154" s="49">
        <v>150</v>
      </c>
      <c r="N154" s="51"/>
      <c r="O154" s="51"/>
      <c r="P154" s="49">
        <v>150</v>
      </c>
      <c r="Q154" s="50"/>
      <c r="R154" s="50"/>
      <c r="S154" s="49">
        <v>150</v>
      </c>
    </row>
    <row r="155" spans="1:19" s="6" customFormat="1">
      <c r="A155" s="25">
        <v>151</v>
      </c>
      <c r="B155" s="48" t="str">
        <f>男銳!B153</f>
        <v>溪崑國中</v>
      </c>
      <c r="C155" s="23" t="str">
        <f>男銳!C153</f>
        <v>邱寅騰</v>
      </c>
      <c r="D155" s="49">
        <v>151</v>
      </c>
      <c r="E155" s="50"/>
      <c r="F155" s="50"/>
      <c r="G155" s="49">
        <v>151</v>
      </c>
      <c r="H155" s="50"/>
      <c r="I155" s="50"/>
      <c r="J155" s="49">
        <v>151</v>
      </c>
      <c r="K155" s="48"/>
      <c r="L155" s="50"/>
      <c r="M155" s="49">
        <v>151</v>
      </c>
      <c r="N155" s="51"/>
      <c r="O155" s="51"/>
      <c r="P155" s="49">
        <v>151</v>
      </c>
      <c r="Q155" s="50"/>
      <c r="R155" s="50"/>
      <c r="S155" s="49">
        <v>151</v>
      </c>
    </row>
    <row r="156" spans="1:19" s="6" customFormat="1">
      <c r="A156" s="25">
        <v>152</v>
      </c>
      <c r="B156" s="48" t="str">
        <f>男銳!B154</f>
        <v>鬥魚擊劍</v>
      </c>
      <c r="C156" s="23" t="str">
        <f>男銳!C154</f>
        <v>陳林侒</v>
      </c>
      <c r="D156" s="49">
        <v>152</v>
      </c>
      <c r="E156" s="50"/>
      <c r="F156" s="50"/>
      <c r="G156" s="49">
        <v>152</v>
      </c>
      <c r="H156" s="50"/>
      <c r="I156" s="50"/>
      <c r="J156" s="49">
        <v>152</v>
      </c>
      <c r="K156" s="48"/>
      <c r="L156" s="50"/>
      <c r="M156" s="49">
        <v>152</v>
      </c>
      <c r="N156" s="51"/>
      <c r="O156" s="51"/>
      <c r="P156" s="49">
        <v>152</v>
      </c>
      <c r="Q156" s="50"/>
      <c r="R156" s="50"/>
      <c r="S156" s="49">
        <v>152</v>
      </c>
    </row>
    <row r="157" spans="1:19" s="6" customFormat="1">
      <c r="A157" s="25">
        <v>153</v>
      </c>
      <c r="B157" s="48" t="str">
        <f>男銳!B155</f>
        <v>撼動擊劍</v>
      </c>
      <c r="C157" s="23" t="str">
        <f>男銳!C155</f>
        <v>張凱仲</v>
      </c>
      <c r="D157" s="49">
        <v>153</v>
      </c>
      <c r="E157" s="50"/>
      <c r="F157" s="50"/>
      <c r="G157" s="49">
        <v>153</v>
      </c>
      <c r="H157" s="50"/>
      <c r="I157" s="50"/>
      <c r="J157" s="49">
        <v>153</v>
      </c>
      <c r="K157" s="48"/>
      <c r="L157" s="50"/>
      <c r="M157" s="49">
        <v>153</v>
      </c>
      <c r="N157" s="51"/>
      <c r="O157" s="51"/>
      <c r="P157" s="49">
        <v>153</v>
      </c>
      <c r="Q157" s="50"/>
      <c r="R157" s="50"/>
      <c r="S157" s="49">
        <v>153</v>
      </c>
    </row>
    <row r="158" spans="1:19" s="6" customFormat="1">
      <c r="A158" s="25">
        <v>154</v>
      </c>
      <c r="B158" s="48" t="str">
        <f>男銳!B156</f>
        <v>新光國中</v>
      </c>
      <c r="C158" s="23" t="str">
        <f>男銳!C156</f>
        <v>吳君唯</v>
      </c>
      <c r="D158" s="49">
        <v>154</v>
      </c>
      <c r="E158" s="50"/>
      <c r="F158" s="50"/>
      <c r="G158" s="49">
        <v>154</v>
      </c>
      <c r="H158" s="50"/>
      <c r="I158" s="50"/>
      <c r="J158" s="49">
        <v>154</v>
      </c>
      <c r="K158" s="48"/>
      <c r="L158" s="50"/>
      <c r="M158" s="49">
        <v>154</v>
      </c>
      <c r="N158" s="51"/>
      <c r="O158" s="51"/>
      <c r="P158" s="49">
        <v>154</v>
      </c>
      <c r="Q158" s="50"/>
      <c r="R158" s="50"/>
      <c r="S158" s="49">
        <v>154</v>
      </c>
    </row>
    <row r="159" spans="1:19" s="6" customFormat="1">
      <c r="A159" s="25">
        <v>155</v>
      </c>
      <c r="B159" s="48" t="str">
        <f>男銳!B157</f>
        <v>中正國中</v>
      </c>
      <c r="C159" s="23" t="str">
        <f>男銳!C157</f>
        <v>王柏豪</v>
      </c>
      <c r="D159" s="49">
        <v>155</v>
      </c>
      <c r="E159" s="50"/>
      <c r="F159" s="50"/>
      <c r="G159" s="49">
        <v>155</v>
      </c>
      <c r="H159" s="50"/>
      <c r="I159" s="50"/>
      <c r="J159" s="49">
        <v>155</v>
      </c>
      <c r="K159" s="48"/>
      <c r="L159" s="50"/>
      <c r="M159" s="49">
        <v>155</v>
      </c>
      <c r="N159" s="51"/>
      <c r="O159" s="51"/>
      <c r="P159" s="49">
        <v>155</v>
      </c>
      <c r="Q159" s="50"/>
      <c r="R159" s="50"/>
      <c r="S159" s="49">
        <v>155</v>
      </c>
    </row>
    <row r="160" spans="1:19" s="6" customFormat="1">
      <c r="A160" s="25">
        <v>156</v>
      </c>
      <c r="B160" s="48" t="str">
        <f>男銳!B158</f>
        <v>L.C.Y</v>
      </c>
      <c r="C160" s="23" t="str">
        <f>男銳!C158</f>
        <v>何宸安</v>
      </c>
      <c r="D160" s="49">
        <v>156</v>
      </c>
      <c r="E160" s="50"/>
      <c r="F160" s="50"/>
      <c r="G160" s="49">
        <v>156</v>
      </c>
      <c r="H160" s="50"/>
      <c r="I160" s="50"/>
      <c r="J160" s="49">
        <v>156</v>
      </c>
      <c r="K160" s="48"/>
      <c r="L160" s="50"/>
      <c r="M160" s="49">
        <v>156</v>
      </c>
      <c r="N160" s="51"/>
      <c r="O160" s="51"/>
      <c r="P160" s="49">
        <v>156</v>
      </c>
      <c r="Q160" s="50"/>
      <c r="R160" s="50"/>
      <c r="S160" s="49">
        <v>156</v>
      </c>
    </row>
    <row r="161" spans="1:19" s="6" customFormat="1">
      <c r="A161" s="25">
        <v>157</v>
      </c>
      <c r="B161" s="48" t="str">
        <f>男銳!B159</f>
        <v>撼動擊劍</v>
      </c>
      <c r="C161" s="23" t="str">
        <f>男銳!C159</f>
        <v>吳宥杰</v>
      </c>
      <c r="D161" s="49">
        <v>157</v>
      </c>
      <c r="E161" s="50"/>
      <c r="F161" s="50"/>
      <c r="G161" s="49">
        <v>157</v>
      </c>
      <c r="H161" s="50"/>
      <c r="I161" s="50"/>
      <c r="J161" s="49">
        <v>157</v>
      </c>
      <c r="K161" s="48"/>
      <c r="L161" s="50"/>
      <c r="M161" s="49">
        <v>157</v>
      </c>
      <c r="N161" s="51"/>
      <c r="O161" s="51"/>
      <c r="P161" s="49">
        <v>157</v>
      </c>
      <c r="Q161" s="50"/>
      <c r="R161" s="50"/>
      <c r="S161" s="49">
        <v>157</v>
      </c>
    </row>
    <row r="162" spans="1:19" s="6" customFormat="1">
      <c r="A162" s="25">
        <v>158</v>
      </c>
      <c r="B162" s="48" t="str">
        <f>男銳!B160</f>
        <v>永豐高中</v>
      </c>
      <c r="C162" s="23" t="str">
        <f>男銳!C160</f>
        <v>吳逸杰</v>
      </c>
      <c r="D162" s="49">
        <v>158</v>
      </c>
      <c r="E162" s="50"/>
      <c r="F162" s="50"/>
      <c r="G162" s="49">
        <v>158</v>
      </c>
      <c r="H162" s="50"/>
      <c r="I162" s="50"/>
      <c r="J162" s="49">
        <v>158</v>
      </c>
      <c r="K162" s="48"/>
      <c r="L162" s="50"/>
      <c r="M162" s="49">
        <v>158</v>
      </c>
      <c r="N162" s="51"/>
      <c r="O162" s="51"/>
      <c r="P162" s="49">
        <v>158</v>
      </c>
      <c r="Q162" s="50"/>
      <c r="R162" s="50"/>
      <c r="S162" s="49">
        <v>158</v>
      </c>
    </row>
    <row r="163" spans="1:19" s="6" customFormat="1">
      <c r="A163" s="25">
        <v>159</v>
      </c>
      <c r="B163" s="48" t="e">
        <f>男銳!#REF!</f>
        <v>#REF!</v>
      </c>
      <c r="C163" s="23" t="str">
        <f>男銳!C161</f>
        <v>李亦淳</v>
      </c>
      <c r="D163" s="49">
        <v>159</v>
      </c>
      <c r="E163" s="50"/>
      <c r="F163" s="50"/>
      <c r="G163" s="49">
        <v>159</v>
      </c>
      <c r="H163" s="50"/>
      <c r="I163" s="50"/>
      <c r="J163" s="49">
        <v>159</v>
      </c>
      <c r="K163" s="50"/>
      <c r="L163" s="50"/>
      <c r="M163" s="49">
        <v>159</v>
      </c>
      <c r="N163" s="51"/>
      <c r="O163" s="51"/>
      <c r="P163" s="49">
        <v>159</v>
      </c>
      <c r="Q163" s="51"/>
      <c r="R163" s="51"/>
      <c r="S163" s="49">
        <v>159</v>
      </c>
    </row>
    <row r="164" spans="1:19" s="6" customFormat="1">
      <c r="A164" s="25">
        <v>160</v>
      </c>
      <c r="B164" s="48" t="e">
        <f>男銳!#REF!</f>
        <v>#REF!</v>
      </c>
      <c r="C164" s="23" t="str">
        <f>男銳!C162</f>
        <v>林弘</v>
      </c>
      <c r="D164" s="49">
        <v>160</v>
      </c>
      <c r="E164" s="50"/>
      <c r="F164" s="50"/>
      <c r="G164" s="49">
        <v>160</v>
      </c>
      <c r="H164" s="50"/>
      <c r="I164" s="50"/>
      <c r="J164" s="49">
        <v>160</v>
      </c>
      <c r="K164" s="50"/>
      <c r="L164" s="50"/>
      <c r="M164" s="49">
        <v>160</v>
      </c>
      <c r="N164" s="51"/>
      <c r="O164" s="51"/>
      <c r="P164" s="49">
        <v>160</v>
      </c>
      <c r="Q164" s="51"/>
      <c r="R164" s="51"/>
      <c r="S164" s="49">
        <v>160</v>
      </c>
    </row>
    <row r="165" spans="1:19" s="6" customFormat="1">
      <c r="A165" s="25">
        <v>161</v>
      </c>
      <c r="B165" s="48" t="e">
        <f>男銳!#REF!</f>
        <v>#REF!</v>
      </c>
      <c r="C165" s="23" t="str">
        <f>男銳!C163</f>
        <v>林志豪</v>
      </c>
      <c r="D165" s="49">
        <v>161</v>
      </c>
      <c r="E165" s="50"/>
      <c r="F165" s="50"/>
      <c r="G165" s="49">
        <v>161</v>
      </c>
      <c r="H165" s="50"/>
      <c r="I165" s="50"/>
      <c r="J165" s="49">
        <v>161</v>
      </c>
      <c r="K165" s="50"/>
      <c r="L165" s="50"/>
      <c r="M165" s="49">
        <v>161</v>
      </c>
      <c r="N165" s="51"/>
      <c r="O165" s="51"/>
      <c r="P165" s="49">
        <v>161</v>
      </c>
      <c r="Q165" s="51"/>
      <c r="R165" s="51"/>
      <c r="S165" s="49">
        <v>161</v>
      </c>
    </row>
    <row r="166" spans="1:19" s="6" customFormat="1">
      <c r="A166" s="25">
        <v>162</v>
      </c>
      <c r="B166" s="48" t="e">
        <f>男銳!#REF!</f>
        <v>#REF!</v>
      </c>
      <c r="C166" s="23" t="str">
        <f>男銳!C164</f>
        <v>林祖熙</v>
      </c>
      <c r="D166" s="49">
        <v>162</v>
      </c>
      <c r="E166" s="50"/>
      <c r="F166" s="50"/>
      <c r="G166" s="49">
        <v>162</v>
      </c>
      <c r="H166" s="50"/>
      <c r="I166" s="50"/>
      <c r="J166" s="49">
        <v>162</v>
      </c>
      <c r="K166" s="50"/>
      <c r="L166" s="50"/>
      <c r="M166" s="49">
        <v>162</v>
      </c>
      <c r="N166" s="51"/>
      <c r="O166" s="51"/>
      <c r="P166" s="49">
        <v>162</v>
      </c>
      <c r="Q166" s="51"/>
      <c r="R166" s="51"/>
      <c r="S166" s="49">
        <v>162</v>
      </c>
    </row>
    <row r="167" spans="1:19" s="6" customFormat="1">
      <c r="A167" s="25">
        <v>163</v>
      </c>
      <c r="B167" s="48" t="e">
        <f>男銳!#REF!</f>
        <v>#REF!</v>
      </c>
      <c r="C167" s="23" t="str">
        <f>男銳!C165</f>
        <v>林財禎</v>
      </c>
      <c r="D167" s="49">
        <v>163</v>
      </c>
      <c r="E167" s="50"/>
      <c r="F167" s="50"/>
      <c r="G167" s="49">
        <v>163</v>
      </c>
      <c r="H167" s="50"/>
      <c r="I167" s="50"/>
      <c r="J167" s="49">
        <v>163</v>
      </c>
      <c r="K167" s="50"/>
      <c r="L167" s="50"/>
      <c r="M167" s="49">
        <v>163</v>
      </c>
      <c r="N167" s="51"/>
      <c r="O167" s="51"/>
      <c r="P167" s="49">
        <v>163</v>
      </c>
      <c r="Q167" s="51"/>
      <c r="R167" s="51"/>
      <c r="S167" s="49">
        <v>163</v>
      </c>
    </row>
    <row r="168" spans="1:19" s="6" customFormat="1">
      <c r="A168" s="25">
        <v>164</v>
      </c>
      <c r="B168" s="48" t="e">
        <f>男銳!#REF!</f>
        <v>#REF!</v>
      </c>
      <c r="C168" s="23" t="str">
        <f>男銳!C166</f>
        <v>林啟翔</v>
      </c>
      <c r="D168" s="49">
        <v>164</v>
      </c>
      <c r="E168" s="50"/>
      <c r="F168" s="50"/>
      <c r="G168" s="49">
        <v>164</v>
      </c>
      <c r="H168" s="50"/>
      <c r="I168" s="50"/>
      <c r="J168" s="49">
        <v>164</v>
      </c>
      <c r="K168" s="50"/>
      <c r="L168" s="50"/>
      <c r="M168" s="49">
        <v>164</v>
      </c>
      <c r="N168" s="51"/>
      <c r="O168" s="51"/>
      <c r="P168" s="49">
        <v>164</v>
      </c>
      <c r="Q168" s="51"/>
      <c r="R168" s="51"/>
      <c r="S168" s="49">
        <v>164</v>
      </c>
    </row>
    <row r="169" spans="1:19" s="6" customFormat="1">
      <c r="A169" s="25">
        <v>165</v>
      </c>
      <c r="B169" s="48" t="e">
        <f>男銳!#REF!</f>
        <v>#REF!</v>
      </c>
      <c r="C169" s="23" t="str">
        <f>男銳!C167</f>
        <v>邱盛華</v>
      </c>
      <c r="D169" s="49">
        <v>165</v>
      </c>
      <c r="E169" s="50"/>
      <c r="F169" s="50"/>
      <c r="G169" s="49">
        <v>165</v>
      </c>
      <c r="H169" s="50"/>
      <c r="I169" s="50"/>
      <c r="J169" s="49">
        <v>165</v>
      </c>
      <c r="K169" s="50"/>
      <c r="L169" s="50"/>
      <c r="M169" s="49">
        <v>165</v>
      </c>
      <c r="N169" s="51"/>
      <c r="O169" s="51"/>
      <c r="P169" s="49">
        <v>165</v>
      </c>
      <c r="Q169" s="51"/>
      <c r="R169" s="51"/>
      <c r="S169" s="49">
        <v>165</v>
      </c>
    </row>
    <row r="170" spans="1:19" s="6" customFormat="1">
      <c r="A170" s="25">
        <v>166</v>
      </c>
      <c r="B170" s="48" t="e">
        <f>男銳!#REF!</f>
        <v>#REF!</v>
      </c>
      <c r="C170" s="23" t="str">
        <f>男銳!C168</f>
        <v>金存澤</v>
      </c>
      <c r="D170" s="49">
        <v>166</v>
      </c>
      <c r="E170" s="50"/>
      <c r="F170" s="50"/>
      <c r="G170" s="49">
        <v>166</v>
      </c>
      <c r="H170" s="50"/>
      <c r="I170" s="50"/>
      <c r="J170" s="49">
        <v>166</v>
      </c>
      <c r="K170" s="50"/>
      <c r="L170" s="50"/>
      <c r="M170" s="49">
        <v>166</v>
      </c>
      <c r="N170" s="51"/>
      <c r="O170" s="51"/>
      <c r="P170" s="49">
        <v>166</v>
      </c>
      <c r="Q170" s="51"/>
      <c r="R170" s="51"/>
      <c r="S170" s="49">
        <v>166</v>
      </c>
    </row>
    <row r="171" spans="1:19" s="6" customFormat="1">
      <c r="A171" s="25">
        <v>167</v>
      </c>
      <c r="B171" s="48" t="e">
        <f>男銳!#REF!</f>
        <v>#REF!</v>
      </c>
      <c r="C171" s="23" t="str">
        <f>男銳!C169</f>
        <v>馬嵩哲</v>
      </c>
      <c r="D171" s="49">
        <v>167</v>
      </c>
      <c r="E171" s="50"/>
      <c r="F171" s="50"/>
      <c r="G171" s="49">
        <v>167</v>
      </c>
      <c r="H171" s="50"/>
      <c r="I171" s="50"/>
      <c r="J171" s="49">
        <v>167</v>
      </c>
      <c r="K171" s="50"/>
      <c r="L171" s="50"/>
      <c r="M171" s="49">
        <v>167</v>
      </c>
      <c r="N171" s="51"/>
      <c r="O171" s="51"/>
      <c r="P171" s="49">
        <v>167</v>
      </c>
      <c r="Q171" s="51"/>
      <c r="R171" s="51"/>
      <c r="S171" s="49">
        <v>167</v>
      </c>
    </row>
    <row r="172" spans="1:19" s="6" customFormat="1">
      <c r="A172" s="25">
        <v>168</v>
      </c>
      <c r="B172" s="48" t="e">
        <f>男銳!#REF!</f>
        <v>#REF!</v>
      </c>
      <c r="C172" s="23" t="str">
        <f>男銳!C170</f>
        <v>高甫</v>
      </c>
      <c r="D172" s="49">
        <v>168</v>
      </c>
      <c r="E172" s="50"/>
      <c r="F172" s="50"/>
      <c r="G172" s="49">
        <v>168</v>
      </c>
      <c r="H172" s="50"/>
      <c r="I172" s="50"/>
      <c r="J172" s="49">
        <v>168</v>
      </c>
      <c r="K172" s="50"/>
      <c r="L172" s="50"/>
      <c r="M172" s="49">
        <v>168</v>
      </c>
      <c r="N172" s="51"/>
      <c r="O172" s="51"/>
      <c r="P172" s="49">
        <v>168</v>
      </c>
      <c r="Q172" s="51"/>
      <c r="R172" s="51"/>
      <c r="S172" s="49">
        <v>168</v>
      </c>
    </row>
    <row r="173" spans="1:19" s="6" customFormat="1">
      <c r="A173" s="25">
        <v>169</v>
      </c>
      <c r="B173" s="48" t="e">
        <f>男銳!#REF!</f>
        <v>#REF!</v>
      </c>
      <c r="C173" s="23" t="str">
        <f>男銳!C171</f>
        <v>張凱彥</v>
      </c>
      <c r="D173" s="49">
        <v>169</v>
      </c>
      <c r="E173" s="50"/>
      <c r="F173" s="50"/>
      <c r="G173" s="49">
        <v>169</v>
      </c>
      <c r="H173" s="50"/>
      <c r="I173" s="50"/>
      <c r="J173" s="49">
        <v>169</v>
      </c>
      <c r="K173" s="50"/>
      <c r="L173" s="50"/>
      <c r="M173" s="49">
        <v>169</v>
      </c>
      <c r="N173" s="51"/>
      <c r="O173" s="51"/>
      <c r="P173" s="49">
        <v>169</v>
      </c>
      <c r="Q173" s="51"/>
      <c r="R173" s="51"/>
      <c r="S173" s="49">
        <v>169</v>
      </c>
    </row>
    <row r="174" spans="1:19" s="6" customFormat="1">
      <c r="A174" s="25">
        <v>170</v>
      </c>
      <c r="B174" s="48" t="e">
        <f>男銳!#REF!</f>
        <v>#REF!</v>
      </c>
      <c r="C174" s="23" t="str">
        <f>男銳!C172</f>
        <v>張博誠</v>
      </c>
      <c r="D174" s="49">
        <v>170</v>
      </c>
      <c r="E174" s="50"/>
      <c r="F174" s="50"/>
      <c r="G174" s="49">
        <v>170</v>
      </c>
      <c r="H174" s="50"/>
      <c r="I174" s="50"/>
      <c r="J174" s="49">
        <v>170</v>
      </c>
      <c r="K174" s="50"/>
      <c r="L174" s="50"/>
      <c r="M174" s="49">
        <v>170</v>
      </c>
      <c r="N174" s="51"/>
      <c r="O174" s="51"/>
      <c r="P174" s="49">
        <v>170</v>
      </c>
      <c r="Q174" s="51"/>
      <c r="R174" s="51"/>
      <c r="S174" s="49">
        <v>170</v>
      </c>
    </row>
    <row r="175" spans="1:19" s="6" customFormat="1">
      <c r="A175" s="25">
        <v>171</v>
      </c>
      <c r="B175" s="48" t="e">
        <f>男銳!#REF!</f>
        <v>#REF!</v>
      </c>
      <c r="C175" s="23" t="str">
        <f>男銳!C173</f>
        <v>梁品傑</v>
      </c>
      <c r="D175" s="49">
        <v>171</v>
      </c>
      <c r="E175" s="50"/>
      <c r="F175" s="50"/>
      <c r="G175" s="49">
        <v>171</v>
      </c>
      <c r="H175" s="50"/>
      <c r="I175" s="50"/>
      <c r="J175" s="49">
        <v>171</v>
      </c>
      <c r="K175" s="50"/>
      <c r="L175" s="50"/>
      <c r="M175" s="49">
        <v>171</v>
      </c>
      <c r="N175" s="51"/>
      <c r="O175" s="51"/>
      <c r="P175" s="49">
        <v>171</v>
      </c>
      <c r="Q175" s="51"/>
      <c r="R175" s="51"/>
      <c r="S175" s="49">
        <v>171</v>
      </c>
    </row>
    <row r="176" spans="1:19" s="6" customFormat="1">
      <c r="A176" s="25">
        <v>172</v>
      </c>
      <c r="B176" s="48" t="e">
        <f>男銳!#REF!</f>
        <v>#REF!</v>
      </c>
      <c r="C176" s="23" t="str">
        <f>男銳!C174</f>
        <v>陳柏恩</v>
      </c>
      <c r="D176" s="49">
        <v>172</v>
      </c>
      <c r="E176" s="50"/>
      <c r="F176" s="50"/>
      <c r="G176" s="49">
        <v>172</v>
      </c>
      <c r="H176" s="50"/>
      <c r="I176" s="50"/>
      <c r="J176" s="49">
        <v>172</v>
      </c>
      <c r="K176" s="50"/>
      <c r="L176" s="50"/>
      <c r="M176" s="49">
        <v>172</v>
      </c>
      <c r="N176" s="51"/>
      <c r="O176" s="51"/>
      <c r="P176" s="49">
        <v>172</v>
      </c>
      <c r="Q176" s="51"/>
      <c r="R176" s="51"/>
      <c r="S176" s="49">
        <v>172</v>
      </c>
    </row>
    <row r="177" spans="1:19" s="6" customFormat="1">
      <c r="A177" s="25">
        <v>173</v>
      </c>
      <c r="B177" s="48" t="e">
        <f>男銳!#REF!</f>
        <v>#REF!</v>
      </c>
      <c r="C177" s="23" t="str">
        <f>男銳!C175</f>
        <v>陳智昊</v>
      </c>
      <c r="D177" s="49">
        <v>173</v>
      </c>
      <c r="E177" s="50"/>
      <c r="F177" s="50"/>
      <c r="G177" s="49">
        <v>173</v>
      </c>
      <c r="H177" s="50"/>
      <c r="I177" s="50"/>
      <c r="J177" s="49">
        <v>173</v>
      </c>
      <c r="K177" s="50"/>
      <c r="L177" s="50"/>
      <c r="M177" s="49">
        <v>173</v>
      </c>
      <c r="N177" s="51"/>
      <c r="O177" s="51"/>
      <c r="P177" s="49">
        <v>173</v>
      </c>
      <c r="Q177" s="51"/>
      <c r="R177" s="51"/>
      <c r="S177" s="49">
        <v>173</v>
      </c>
    </row>
    <row r="178" spans="1:19" s="6" customFormat="1">
      <c r="A178" s="25">
        <v>174</v>
      </c>
      <c r="B178" s="48" t="e">
        <f>男銳!#REF!</f>
        <v>#REF!</v>
      </c>
      <c r="C178" s="23" t="str">
        <f>男銳!C176</f>
        <v>陳煒捷</v>
      </c>
      <c r="D178" s="49">
        <v>174</v>
      </c>
      <c r="E178" s="50"/>
      <c r="F178" s="50"/>
      <c r="G178" s="49">
        <v>174</v>
      </c>
      <c r="H178" s="50"/>
      <c r="I178" s="50"/>
      <c r="J178" s="49">
        <v>174</v>
      </c>
      <c r="K178" s="50"/>
      <c r="L178" s="50"/>
      <c r="M178" s="49">
        <v>174</v>
      </c>
      <c r="N178" s="51"/>
      <c r="O178" s="51"/>
      <c r="P178" s="49">
        <v>174</v>
      </c>
      <c r="Q178" s="51"/>
      <c r="R178" s="51"/>
      <c r="S178" s="49">
        <v>174</v>
      </c>
    </row>
    <row r="179" spans="1:19" s="6" customFormat="1">
      <c r="A179" s="25">
        <v>175</v>
      </c>
      <c r="B179" s="48" t="e">
        <f>男銳!#REF!</f>
        <v>#REF!</v>
      </c>
      <c r="C179" s="23" t="str">
        <f>男銳!C177</f>
        <v>陳毅勳</v>
      </c>
      <c r="D179" s="49">
        <v>175</v>
      </c>
      <c r="E179" s="50"/>
      <c r="F179" s="50"/>
      <c r="G179" s="49">
        <v>175</v>
      </c>
      <c r="H179" s="50"/>
      <c r="I179" s="50"/>
      <c r="J179" s="49">
        <v>175</v>
      </c>
      <c r="K179" s="50"/>
      <c r="L179" s="50"/>
      <c r="M179" s="49">
        <v>175</v>
      </c>
      <c r="N179" s="51"/>
      <c r="O179" s="51"/>
      <c r="P179" s="49">
        <v>175</v>
      </c>
      <c r="Q179" s="51"/>
      <c r="R179" s="51"/>
      <c r="S179" s="49">
        <v>175</v>
      </c>
    </row>
    <row r="180" spans="1:19" s="6" customFormat="1">
      <c r="A180" s="25">
        <v>176</v>
      </c>
      <c r="B180" s="48" t="e">
        <f>男銳!#REF!</f>
        <v>#REF!</v>
      </c>
      <c r="C180" s="23" t="str">
        <f>男銳!C178</f>
        <v>黃堯焜</v>
      </c>
      <c r="D180" s="49">
        <v>176</v>
      </c>
      <c r="E180" s="50"/>
      <c r="F180" s="50"/>
      <c r="G180" s="49">
        <v>176</v>
      </c>
      <c r="H180" s="50"/>
      <c r="I180" s="50"/>
      <c r="J180" s="49">
        <v>176</v>
      </c>
      <c r="K180" s="50"/>
      <c r="L180" s="50"/>
      <c r="M180" s="49">
        <v>176</v>
      </c>
      <c r="N180" s="51"/>
      <c r="O180" s="51"/>
      <c r="P180" s="49">
        <v>176</v>
      </c>
      <c r="Q180" s="51"/>
      <c r="R180" s="51"/>
      <c r="S180" s="49">
        <v>176</v>
      </c>
    </row>
    <row r="181" spans="1:19" s="6" customFormat="1">
      <c r="A181" s="25">
        <v>177</v>
      </c>
      <c r="B181" s="48" t="e">
        <f>男銳!#REF!</f>
        <v>#REF!</v>
      </c>
      <c r="C181" s="23" t="str">
        <f>男銳!C179</f>
        <v>黃煥升</v>
      </c>
      <c r="D181" s="49">
        <v>177</v>
      </c>
      <c r="E181" s="50"/>
      <c r="F181" s="50"/>
      <c r="G181" s="49">
        <v>177</v>
      </c>
      <c r="H181" s="50"/>
      <c r="I181" s="50"/>
      <c r="J181" s="49">
        <v>177</v>
      </c>
      <c r="K181" s="50"/>
      <c r="L181" s="50"/>
      <c r="M181" s="49">
        <v>177</v>
      </c>
      <c r="N181" s="51"/>
      <c r="O181" s="51"/>
      <c r="P181" s="49">
        <v>177</v>
      </c>
      <c r="Q181" s="51"/>
      <c r="R181" s="51"/>
      <c r="S181" s="49">
        <v>177</v>
      </c>
    </row>
    <row r="182" spans="1:19" s="6" customFormat="1">
      <c r="A182" s="25">
        <v>178</v>
      </c>
      <c r="B182" s="48" t="e">
        <f>男銳!#REF!</f>
        <v>#REF!</v>
      </c>
      <c r="C182" s="23" t="str">
        <f>男銳!C180</f>
        <v>歐世靖</v>
      </c>
      <c r="D182" s="49">
        <v>178</v>
      </c>
      <c r="E182" s="50"/>
      <c r="F182" s="50"/>
      <c r="G182" s="49">
        <v>178</v>
      </c>
      <c r="H182" s="50"/>
      <c r="I182" s="50"/>
      <c r="J182" s="49">
        <v>178</v>
      </c>
      <c r="K182" s="50"/>
      <c r="L182" s="50"/>
      <c r="M182" s="49">
        <v>178</v>
      </c>
      <c r="N182" s="51"/>
      <c r="O182" s="51"/>
      <c r="P182" s="49">
        <v>178</v>
      </c>
      <c r="Q182" s="51"/>
      <c r="R182" s="51"/>
      <c r="S182" s="49">
        <v>178</v>
      </c>
    </row>
    <row r="183" spans="1:19" s="6" customFormat="1">
      <c r="A183" s="25">
        <v>179</v>
      </c>
      <c r="B183" s="48" t="e">
        <f>男銳!#REF!</f>
        <v>#REF!</v>
      </c>
      <c r="C183" s="23" t="str">
        <f>男銳!C181</f>
        <v>蔣其叡</v>
      </c>
      <c r="D183" s="49">
        <v>179</v>
      </c>
      <c r="E183" s="50"/>
      <c r="F183" s="50"/>
      <c r="G183" s="49">
        <v>179</v>
      </c>
      <c r="H183" s="50"/>
      <c r="I183" s="50"/>
      <c r="J183" s="49">
        <v>179</v>
      </c>
      <c r="K183" s="50"/>
      <c r="L183" s="50"/>
      <c r="M183" s="49">
        <v>179</v>
      </c>
      <c r="N183" s="51"/>
      <c r="O183" s="51"/>
      <c r="P183" s="49">
        <v>179</v>
      </c>
      <c r="Q183" s="51"/>
      <c r="R183" s="51"/>
      <c r="S183" s="49">
        <v>179</v>
      </c>
    </row>
    <row r="184" spans="1:19" s="6" customFormat="1">
      <c r="A184" s="25">
        <v>180</v>
      </c>
      <c r="B184" s="48" t="e">
        <f>男銳!#REF!</f>
        <v>#REF!</v>
      </c>
      <c r="C184" s="23" t="str">
        <f>男銳!C182</f>
        <v>鄭宇傑</v>
      </c>
      <c r="D184" s="49">
        <v>180</v>
      </c>
      <c r="E184" s="50"/>
      <c r="F184" s="50"/>
      <c r="G184" s="49">
        <v>180</v>
      </c>
      <c r="H184" s="50"/>
      <c r="I184" s="50"/>
      <c r="J184" s="49">
        <v>180</v>
      </c>
      <c r="K184" s="50"/>
      <c r="L184" s="50"/>
      <c r="M184" s="49">
        <v>180</v>
      </c>
      <c r="N184" s="51"/>
      <c r="O184" s="51"/>
      <c r="P184" s="49">
        <v>180</v>
      </c>
      <c r="Q184" s="51"/>
      <c r="R184" s="51"/>
      <c r="S184" s="49">
        <v>180</v>
      </c>
    </row>
    <row r="185" spans="1:19" s="6" customFormat="1">
      <c r="A185" s="25">
        <v>181</v>
      </c>
      <c r="B185" s="48" t="e">
        <f>男銳!#REF!</f>
        <v>#REF!</v>
      </c>
      <c r="C185" s="23" t="str">
        <f>男銳!C183</f>
        <v>鄭智恩</v>
      </c>
      <c r="D185" s="49">
        <v>181</v>
      </c>
      <c r="E185" s="51"/>
      <c r="F185" s="51"/>
      <c r="G185" s="49">
        <v>181</v>
      </c>
      <c r="H185" s="50"/>
      <c r="I185" s="50"/>
      <c r="J185" s="49">
        <v>181</v>
      </c>
      <c r="K185" s="50"/>
      <c r="L185" s="50"/>
      <c r="M185" s="49">
        <v>181</v>
      </c>
      <c r="N185" s="51"/>
      <c r="O185" s="51"/>
      <c r="P185" s="49">
        <v>181</v>
      </c>
      <c r="Q185" s="51"/>
      <c r="R185" s="51"/>
      <c r="S185" s="49">
        <v>181</v>
      </c>
    </row>
    <row r="186" spans="1:19" s="6" customFormat="1">
      <c r="A186" s="25">
        <v>182</v>
      </c>
      <c r="B186" s="48" t="e">
        <f>男銳!#REF!</f>
        <v>#REF!</v>
      </c>
      <c r="C186" s="23" t="str">
        <f>男銳!C184</f>
        <v>謝文皓</v>
      </c>
      <c r="D186" s="49">
        <v>182</v>
      </c>
      <c r="E186" s="51"/>
      <c r="F186" s="51"/>
      <c r="G186" s="49">
        <v>182</v>
      </c>
      <c r="H186" s="50"/>
      <c r="I186" s="50"/>
      <c r="J186" s="49">
        <v>182</v>
      </c>
      <c r="K186" s="50"/>
      <c r="L186" s="50"/>
      <c r="M186" s="49">
        <v>182</v>
      </c>
      <c r="N186" s="51"/>
      <c r="O186" s="51"/>
      <c r="P186" s="49">
        <v>182</v>
      </c>
      <c r="Q186" s="51"/>
      <c r="R186" s="51"/>
      <c r="S186" s="49">
        <v>182</v>
      </c>
    </row>
    <row r="187" spans="1:19" s="6" customFormat="1">
      <c r="A187" s="25">
        <v>183</v>
      </c>
      <c r="B187" s="48" t="e">
        <f>男銳!#REF!</f>
        <v>#REF!</v>
      </c>
      <c r="C187" s="23" t="str">
        <f>男銳!C185</f>
        <v>鍾奇勳</v>
      </c>
      <c r="D187" s="49">
        <v>183</v>
      </c>
      <c r="E187" s="51"/>
      <c r="F187" s="51"/>
      <c r="G187" s="49">
        <v>183</v>
      </c>
      <c r="H187" s="50"/>
      <c r="I187" s="50"/>
      <c r="J187" s="49">
        <v>183</v>
      </c>
      <c r="K187" s="50"/>
      <c r="L187" s="50"/>
      <c r="M187" s="49">
        <v>183</v>
      </c>
      <c r="N187" s="51"/>
      <c r="O187" s="51"/>
      <c r="P187" s="49">
        <v>183</v>
      </c>
      <c r="Q187" s="51"/>
      <c r="R187" s="51"/>
      <c r="S187" s="49">
        <v>183</v>
      </c>
    </row>
    <row r="188" spans="1:19" s="6" customFormat="1">
      <c r="A188" s="25">
        <v>184</v>
      </c>
      <c r="B188" s="48" t="e">
        <f>男銳!#REF!</f>
        <v>#REF!</v>
      </c>
      <c r="C188" s="23" t="str">
        <f>男銳!C186</f>
        <v>鍾國翊</v>
      </c>
      <c r="D188" s="49">
        <v>184</v>
      </c>
      <c r="E188" s="51"/>
      <c r="F188" s="51"/>
      <c r="G188" s="49">
        <v>184</v>
      </c>
      <c r="H188" s="50"/>
      <c r="I188" s="50"/>
      <c r="J188" s="49">
        <v>184</v>
      </c>
      <c r="K188" s="50"/>
      <c r="L188" s="50"/>
      <c r="M188" s="49">
        <v>184</v>
      </c>
      <c r="N188" s="51"/>
      <c r="O188" s="51"/>
      <c r="P188" s="49">
        <v>184</v>
      </c>
      <c r="Q188" s="51"/>
      <c r="R188" s="51"/>
      <c r="S188" s="49">
        <v>184</v>
      </c>
    </row>
    <row r="189" spans="1:19" s="6" customFormat="1">
      <c r="A189" s="25">
        <v>185</v>
      </c>
      <c r="B189" s="48" t="e">
        <f>男銳!#REF!</f>
        <v>#REF!</v>
      </c>
      <c r="C189" s="23" t="str">
        <f>男銳!C187</f>
        <v>簡傑</v>
      </c>
      <c r="D189" s="49">
        <v>185</v>
      </c>
      <c r="E189" s="51"/>
      <c r="F189" s="51"/>
      <c r="G189" s="49">
        <v>185</v>
      </c>
      <c r="H189" s="50"/>
      <c r="I189" s="50"/>
      <c r="J189" s="49">
        <v>185</v>
      </c>
      <c r="K189" s="50"/>
      <c r="L189" s="50"/>
      <c r="M189" s="49">
        <v>185</v>
      </c>
      <c r="N189" s="51"/>
      <c r="O189" s="51"/>
      <c r="P189" s="49">
        <v>185</v>
      </c>
      <c r="Q189" s="51"/>
      <c r="R189" s="51"/>
      <c r="S189" s="49">
        <v>185</v>
      </c>
    </row>
    <row r="190" spans="1:19" s="6" customFormat="1">
      <c r="A190" s="25">
        <v>186</v>
      </c>
      <c r="B190" s="48" t="e">
        <f>男銳!#REF!</f>
        <v>#REF!</v>
      </c>
      <c r="C190" s="23" t="str">
        <f>男銳!C188</f>
        <v>顏毓寬</v>
      </c>
      <c r="D190" s="49">
        <v>186</v>
      </c>
      <c r="E190" s="51"/>
      <c r="F190" s="51"/>
      <c r="G190" s="49">
        <v>186</v>
      </c>
      <c r="H190" s="51"/>
      <c r="I190" s="51"/>
      <c r="J190" s="49">
        <v>186</v>
      </c>
      <c r="K190" s="50"/>
      <c r="L190" s="50"/>
      <c r="M190" s="49">
        <v>186</v>
      </c>
      <c r="N190" s="51"/>
      <c r="O190" s="51"/>
      <c r="P190" s="49">
        <v>186</v>
      </c>
      <c r="Q190" s="51"/>
      <c r="R190" s="51"/>
      <c r="S190" s="49">
        <v>186</v>
      </c>
    </row>
    <row r="191" spans="1:19" s="6" customFormat="1">
      <c r="A191" s="25">
        <v>187</v>
      </c>
      <c r="B191" s="48" t="e">
        <f>男銳!#REF!</f>
        <v>#REF!</v>
      </c>
      <c r="C191" s="23" t="str">
        <f>男銳!C189</f>
        <v>蘇志宗</v>
      </c>
      <c r="D191" s="49">
        <v>187</v>
      </c>
      <c r="E191" s="51"/>
      <c r="F191" s="51"/>
      <c r="G191" s="49">
        <v>187</v>
      </c>
      <c r="H191" s="51"/>
      <c r="I191" s="51"/>
      <c r="J191" s="49">
        <v>187</v>
      </c>
      <c r="K191" s="50"/>
      <c r="L191" s="50"/>
      <c r="M191" s="49">
        <v>187</v>
      </c>
      <c r="N191" s="51"/>
      <c r="O191" s="51"/>
      <c r="P191" s="49">
        <v>187</v>
      </c>
      <c r="Q191" s="51"/>
      <c r="R191" s="51"/>
      <c r="S191" s="49">
        <v>187</v>
      </c>
    </row>
    <row r="192" spans="1:19" s="6" customFormat="1">
      <c r="E192"/>
      <c r="F192"/>
      <c r="H192"/>
      <c r="I192"/>
      <c r="N192"/>
      <c r="O192"/>
      <c r="Q192"/>
      <c r="R192"/>
    </row>
    <row r="193" spans="5:18" s="6" customFormat="1">
      <c r="E193"/>
      <c r="F193"/>
      <c r="H193"/>
      <c r="I193"/>
      <c r="N193"/>
      <c r="O193"/>
      <c r="Q193"/>
      <c r="R193"/>
    </row>
    <row r="194" spans="5:18" s="6" customFormat="1">
      <c r="E194"/>
      <c r="F194"/>
      <c r="H194"/>
      <c r="I194"/>
      <c r="N194"/>
      <c r="O194"/>
      <c r="Q194"/>
      <c r="R194"/>
    </row>
    <row r="195" spans="5:18" s="6" customFormat="1">
      <c r="E195"/>
      <c r="F195"/>
      <c r="H195"/>
      <c r="I195"/>
      <c r="N195"/>
      <c r="O195"/>
      <c r="Q195"/>
      <c r="R195"/>
    </row>
    <row r="196" spans="5:18" s="6" customFormat="1">
      <c r="E196"/>
      <c r="F196"/>
      <c r="H196"/>
      <c r="I196"/>
      <c r="N196"/>
      <c r="O196"/>
      <c r="Q196"/>
      <c r="R196"/>
    </row>
    <row r="197" spans="5:18" s="6" customFormat="1">
      <c r="E197"/>
      <c r="F197"/>
      <c r="H197"/>
      <c r="I197"/>
      <c r="N197"/>
      <c r="O197"/>
      <c r="Q197"/>
      <c r="R197"/>
    </row>
    <row r="198" spans="5:18" s="6" customFormat="1">
      <c r="E198"/>
      <c r="F198"/>
      <c r="H198"/>
      <c r="I198"/>
      <c r="N198"/>
      <c r="O198"/>
      <c r="Q198"/>
      <c r="R198"/>
    </row>
    <row r="199" spans="5:18" s="6" customFormat="1">
      <c r="E199"/>
      <c r="F199"/>
      <c r="H199"/>
      <c r="I199"/>
      <c r="N199"/>
      <c r="O199"/>
      <c r="Q199"/>
      <c r="R199"/>
    </row>
    <row r="200" spans="5:18" s="6" customFormat="1">
      <c r="E200"/>
      <c r="F200"/>
      <c r="H200"/>
      <c r="I200"/>
      <c r="N200"/>
      <c r="O200"/>
      <c r="Q200"/>
      <c r="R200"/>
    </row>
    <row r="201" spans="5:18" s="6" customFormat="1">
      <c r="E201"/>
      <c r="F201"/>
      <c r="H201"/>
      <c r="I201"/>
      <c r="N201"/>
      <c r="O201"/>
      <c r="Q201"/>
      <c r="R201"/>
    </row>
    <row r="202" spans="5:18" s="6" customFormat="1">
      <c r="E202"/>
      <c r="F202"/>
      <c r="H202"/>
      <c r="I202"/>
      <c r="N202"/>
      <c r="O202"/>
      <c r="Q202"/>
      <c r="R202"/>
    </row>
    <row r="203" spans="5:18" s="6" customFormat="1">
      <c r="E203"/>
      <c r="F203"/>
      <c r="H203"/>
      <c r="I203"/>
      <c r="N203"/>
      <c r="O203"/>
      <c r="Q203"/>
      <c r="R203"/>
    </row>
    <row r="204" spans="5:18" s="6" customFormat="1">
      <c r="E204"/>
      <c r="F204"/>
      <c r="H204"/>
      <c r="I204"/>
      <c r="N204"/>
      <c r="O204"/>
      <c r="Q204"/>
      <c r="R204"/>
    </row>
    <row r="205" spans="5:18" s="6" customFormat="1">
      <c r="E205"/>
      <c r="F205"/>
      <c r="H205"/>
      <c r="I205"/>
      <c r="N205"/>
      <c r="O205"/>
      <c r="Q205"/>
      <c r="R205"/>
    </row>
    <row r="206" spans="5:18" s="6" customFormat="1">
      <c r="E206"/>
      <c r="F206"/>
      <c r="H206"/>
      <c r="I206"/>
      <c r="N206"/>
      <c r="O206"/>
      <c r="Q206"/>
      <c r="R206"/>
    </row>
    <row r="207" spans="5:18" s="6" customFormat="1">
      <c r="E207"/>
      <c r="F207"/>
      <c r="H207"/>
      <c r="I207"/>
      <c r="N207"/>
      <c r="O207"/>
      <c r="Q207"/>
      <c r="R207"/>
    </row>
    <row r="208" spans="5:18" s="6" customFormat="1">
      <c r="E208"/>
      <c r="F208"/>
      <c r="H208"/>
      <c r="I208"/>
      <c r="N208"/>
      <c r="O208"/>
      <c r="Q208"/>
      <c r="R208"/>
    </row>
    <row r="209" spans="5:18" s="6" customFormat="1">
      <c r="E209"/>
      <c r="F209"/>
      <c r="H209"/>
      <c r="I209"/>
      <c r="N209"/>
      <c r="O209"/>
      <c r="Q209"/>
      <c r="R209"/>
    </row>
    <row r="210" spans="5:18" s="6" customFormat="1">
      <c r="E210"/>
      <c r="F210"/>
      <c r="H210"/>
      <c r="I210"/>
      <c r="N210"/>
      <c r="O210"/>
      <c r="Q210"/>
      <c r="R210"/>
    </row>
    <row r="211" spans="5:18" s="6" customFormat="1">
      <c r="E211"/>
      <c r="F211"/>
      <c r="H211"/>
      <c r="I211"/>
      <c r="N211"/>
      <c r="O211"/>
      <c r="Q211"/>
      <c r="R211"/>
    </row>
    <row r="212" spans="5:18" s="6" customFormat="1">
      <c r="E212"/>
      <c r="F212"/>
      <c r="H212"/>
      <c r="I212"/>
      <c r="N212"/>
      <c r="O212"/>
      <c r="Q212"/>
      <c r="R212"/>
    </row>
    <row r="213" spans="5:18" s="6" customFormat="1">
      <c r="E213"/>
      <c r="F213"/>
      <c r="H213"/>
      <c r="I213"/>
      <c r="N213"/>
      <c r="O213"/>
      <c r="Q213"/>
      <c r="R213"/>
    </row>
    <row r="214" spans="5:18" s="6" customFormat="1">
      <c r="E214"/>
      <c r="F214"/>
      <c r="H214"/>
      <c r="I214"/>
      <c r="N214"/>
      <c r="O214"/>
      <c r="Q214"/>
      <c r="R214"/>
    </row>
    <row r="215" spans="5:18" s="6" customFormat="1">
      <c r="E215"/>
      <c r="F215"/>
      <c r="H215"/>
      <c r="I215"/>
      <c r="N215"/>
      <c r="O215"/>
      <c r="Q215"/>
      <c r="R215"/>
    </row>
    <row r="216" spans="5:18" s="6" customFormat="1">
      <c r="E216"/>
      <c r="F216"/>
      <c r="H216"/>
      <c r="I216"/>
      <c r="N216"/>
      <c r="O216"/>
      <c r="Q216"/>
      <c r="R216"/>
    </row>
    <row r="217" spans="5:18" s="6" customFormat="1">
      <c r="E217"/>
      <c r="F217"/>
      <c r="H217"/>
      <c r="I217"/>
      <c r="N217"/>
      <c r="O217"/>
      <c r="Q217"/>
      <c r="R217"/>
    </row>
    <row r="218" spans="5:18" s="6" customFormat="1">
      <c r="E218"/>
      <c r="F218"/>
      <c r="H218"/>
      <c r="I218"/>
      <c r="N218"/>
      <c r="O218"/>
      <c r="Q218"/>
      <c r="R218"/>
    </row>
    <row r="219" spans="5:18" s="6" customFormat="1">
      <c r="E219"/>
      <c r="F219"/>
      <c r="H219"/>
      <c r="I219"/>
      <c r="N219"/>
      <c r="O219"/>
      <c r="Q219"/>
      <c r="R219"/>
    </row>
    <row r="220" spans="5:18" s="6" customFormat="1">
      <c r="E220"/>
      <c r="F220"/>
      <c r="H220"/>
      <c r="I220"/>
      <c r="N220"/>
      <c r="O220"/>
      <c r="Q220"/>
      <c r="R220"/>
    </row>
    <row r="221" spans="5:18" s="6" customFormat="1">
      <c r="E221"/>
      <c r="F221"/>
      <c r="H221"/>
      <c r="I221"/>
      <c r="K221"/>
      <c r="L221"/>
      <c r="N221"/>
      <c r="O221"/>
      <c r="Q221"/>
      <c r="R221"/>
    </row>
    <row r="222" spans="5:18" s="6" customFormat="1">
      <c r="E222"/>
      <c r="F222"/>
      <c r="H222"/>
      <c r="I222"/>
      <c r="K222"/>
      <c r="L222"/>
      <c r="N222"/>
      <c r="O222"/>
      <c r="Q222"/>
      <c r="R222"/>
    </row>
    <row r="223" spans="5:18" s="6" customFormat="1">
      <c r="E223"/>
      <c r="F223"/>
      <c r="H223"/>
      <c r="I223"/>
      <c r="K223"/>
      <c r="L223"/>
      <c r="N223"/>
      <c r="O223"/>
      <c r="Q223"/>
      <c r="R223"/>
    </row>
    <row r="224" spans="5:18" s="6" customFormat="1">
      <c r="E224"/>
      <c r="F224"/>
      <c r="H224"/>
      <c r="I224"/>
      <c r="K224"/>
      <c r="L224"/>
      <c r="N224"/>
      <c r="O224"/>
      <c r="Q224"/>
      <c r="R224"/>
    </row>
    <row r="225" spans="5:18" s="6" customFormat="1">
      <c r="E225"/>
      <c r="F225"/>
      <c r="H225"/>
      <c r="I225"/>
      <c r="K225"/>
      <c r="L225"/>
      <c r="N225"/>
      <c r="O225"/>
      <c r="Q225"/>
      <c r="R225"/>
    </row>
    <row r="226" spans="5:18" s="6" customFormat="1">
      <c r="E226"/>
      <c r="F226"/>
      <c r="H226"/>
      <c r="I226"/>
      <c r="K226"/>
      <c r="L226"/>
      <c r="N226"/>
      <c r="O226"/>
      <c r="Q226"/>
      <c r="R226"/>
    </row>
    <row r="227" spans="5:18" s="6" customFormat="1">
      <c r="E227"/>
      <c r="F227"/>
      <c r="H227"/>
      <c r="I227"/>
      <c r="K227"/>
      <c r="L227"/>
      <c r="N227"/>
      <c r="O227"/>
      <c r="Q227"/>
      <c r="R227"/>
    </row>
    <row r="228" spans="5:18" s="6" customFormat="1">
      <c r="E228"/>
      <c r="F228"/>
      <c r="H228"/>
      <c r="I228"/>
      <c r="K228"/>
      <c r="L228"/>
      <c r="N228"/>
      <c r="O228"/>
      <c r="Q228"/>
      <c r="R228"/>
    </row>
    <row r="229" spans="5:18" s="6" customFormat="1">
      <c r="E229"/>
      <c r="F229"/>
      <c r="H229"/>
      <c r="I229"/>
      <c r="K229"/>
      <c r="L229"/>
      <c r="N229"/>
      <c r="O229"/>
      <c r="Q229"/>
      <c r="R229"/>
    </row>
    <row r="230" spans="5:18" s="6" customFormat="1">
      <c r="E230"/>
      <c r="F230"/>
      <c r="H230"/>
      <c r="I230"/>
      <c r="K230"/>
      <c r="L230"/>
      <c r="N230"/>
      <c r="O230"/>
      <c r="Q230"/>
      <c r="R230"/>
    </row>
    <row r="231" spans="5:18" s="6" customFormat="1">
      <c r="E231"/>
      <c r="F231"/>
      <c r="H231"/>
      <c r="I231"/>
      <c r="K231"/>
      <c r="L231"/>
      <c r="N231"/>
      <c r="O231"/>
      <c r="Q231"/>
      <c r="R231"/>
    </row>
    <row r="232" spans="5:18" s="6" customFormat="1">
      <c r="E232"/>
      <c r="F232"/>
      <c r="H232"/>
      <c r="I232"/>
      <c r="K232"/>
      <c r="L232"/>
      <c r="N232"/>
      <c r="O232"/>
      <c r="Q232"/>
      <c r="R232"/>
    </row>
    <row r="233" spans="5:18" s="6" customFormat="1">
      <c r="E233"/>
      <c r="F233"/>
      <c r="H233"/>
      <c r="I233"/>
      <c r="K233"/>
      <c r="L233"/>
      <c r="N233"/>
      <c r="O233"/>
      <c r="Q233"/>
      <c r="R233"/>
    </row>
  </sheetData>
  <mergeCells count="15">
    <mergeCell ref="A1:S1"/>
    <mergeCell ref="A2:S2"/>
    <mergeCell ref="A3:A4"/>
    <mergeCell ref="B3:C3"/>
    <mergeCell ref="D3:D4"/>
    <mergeCell ref="E3:F3"/>
    <mergeCell ref="G3:G4"/>
    <mergeCell ref="H3:I3"/>
    <mergeCell ref="J3:J4"/>
    <mergeCell ref="K3:L3"/>
    <mergeCell ref="M3:M4"/>
    <mergeCell ref="N3:O3"/>
    <mergeCell ref="P3:P4"/>
    <mergeCell ref="Q3:R3"/>
    <mergeCell ref="S3:S4"/>
  </mergeCells>
  <phoneticPr fontId="2" type="noConversion"/>
  <conditionalFormatting sqref="C5:C191">
    <cfRule type="duplicateValues" dxfId="2" priority="14"/>
  </conditionalFormatting>
  <pageMargins left="0.7" right="0.7" top="0.75" bottom="0.75" header="0.3" footer="0.3"/>
  <pageSetup paperSize="9" scale="77" orientation="landscape" r:id="rId1"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50"/>
  <sheetViews>
    <sheetView topLeftCell="A23" workbookViewId="0">
      <selection activeCell="B1" sqref="B1:B39"/>
    </sheetView>
  </sheetViews>
  <sheetFormatPr defaultRowHeight="16.2"/>
  <cols>
    <col min="1" max="1" width="4.44140625" style="44" bestFit="1" customWidth="1"/>
    <col min="2" max="2" width="3.44140625" style="44" bestFit="1" customWidth="1"/>
  </cols>
  <sheetData>
    <row r="1" spans="1:2">
      <c r="A1" s="42">
        <v>1</v>
      </c>
      <c r="B1" s="43">
        <v>32</v>
      </c>
    </row>
    <row r="2" spans="1:2">
      <c r="A2" s="42">
        <v>2</v>
      </c>
      <c r="B2" s="43">
        <v>26</v>
      </c>
    </row>
    <row r="3" spans="1:2">
      <c r="A3" s="42">
        <v>3</v>
      </c>
      <c r="B3" s="43">
        <v>20</v>
      </c>
    </row>
    <row r="4" spans="1:2">
      <c r="A4" s="42">
        <v>3</v>
      </c>
      <c r="B4" s="43">
        <v>20</v>
      </c>
    </row>
    <row r="5" spans="1:2">
      <c r="A5" s="42">
        <v>5</v>
      </c>
      <c r="B5" s="43">
        <v>14</v>
      </c>
    </row>
    <row r="6" spans="1:2">
      <c r="A6" s="42">
        <v>6</v>
      </c>
      <c r="B6" s="43">
        <v>14</v>
      </c>
    </row>
    <row r="7" spans="1:2">
      <c r="A7" s="42">
        <v>7</v>
      </c>
      <c r="B7" s="43">
        <v>14</v>
      </c>
    </row>
    <row r="8" spans="1:2">
      <c r="A8" s="42">
        <v>8</v>
      </c>
      <c r="B8" s="43">
        <v>14</v>
      </c>
    </row>
    <row r="9" spans="1:2">
      <c r="A9" s="42">
        <v>9</v>
      </c>
      <c r="B9" s="43">
        <v>8</v>
      </c>
    </row>
    <row r="10" spans="1:2">
      <c r="A10" s="42">
        <v>10</v>
      </c>
      <c r="B10" s="43">
        <v>8</v>
      </c>
    </row>
    <row r="11" spans="1:2">
      <c r="A11" s="42">
        <v>11</v>
      </c>
      <c r="B11" s="43">
        <v>8</v>
      </c>
    </row>
    <row r="12" spans="1:2">
      <c r="A12" s="42">
        <v>12</v>
      </c>
      <c r="B12" s="43">
        <v>8</v>
      </c>
    </row>
    <row r="13" spans="1:2">
      <c r="A13" s="42">
        <v>13</v>
      </c>
      <c r="B13" s="43">
        <v>8</v>
      </c>
    </row>
    <row r="14" spans="1:2">
      <c r="A14" s="42">
        <v>14</v>
      </c>
      <c r="B14" s="43">
        <v>8</v>
      </c>
    </row>
    <row r="15" spans="1:2">
      <c r="A15" s="42">
        <v>15</v>
      </c>
      <c r="B15" s="43">
        <v>8</v>
      </c>
    </row>
    <row r="16" spans="1:2">
      <c r="A16" s="42">
        <v>16</v>
      </c>
      <c r="B16" s="43">
        <v>8</v>
      </c>
    </row>
    <row r="17" spans="1:2">
      <c r="A17" s="42">
        <v>17</v>
      </c>
      <c r="B17" s="43">
        <v>4</v>
      </c>
    </row>
    <row r="18" spans="1:2">
      <c r="A18" s="42">
        <v>18</v>
      </c>
      <c r="B18" s="43">
        <v>4</v>
      </c>
    </row>
    <row r="19" spans="1:2">
      <c r="A19" s="42">
        <v>19</v>
      </c>
      <c r="B19" s="43">
        <v>4</v>
      </c>
    </row>
    <row r="20" spans="1:2">
      <c r="A20" s="42">
        <v>20</v>
      </c>
      <c r="B20" s="43">
        <v>4</v>
      </c>
    </row>
    <row r="21" spans="1:2">
      <c r="A21" s="42">
        <v>21</v>
      </c>
      <c r="B21" s="43">
        <v>4</v>
      </c>
    </row>
    <row r="22" spans="1:2">
      <c r="A22" s="42">
        <v>22</v>
      </c>
      <c r="B22" s="43">
        <v>4</v>
      </c>
    </row>
    <row r="23" spans="1:2">
      <c r="A23" s="42">
        <v>23</v>
      </c>
      <c r="B23" s="43">
        <v>4</v>
      </c>
    </row>
    <row r="24" spans="1:2">
      <c r="A24" s="42">
        <v>24</v>
      </c>
      <c r="B24" s="43">
        <v>4</v>
      </c>
    </row>
    <row r="25" spans="1:2">
      <c r="A25" s="42">
        <v>25</v>
      </c>
      <c r="B25" s="43">
        <v>4</v>
      </c>
    </row>
    <row r="26" spans="1:2">
      <c r="A26" s="42">
        <v>26</v>
      </c>
      <c r="B26" s="43">
        <v>4</v>
      </c>
    </row>
    <row r="27" spans="1:2">
      <c r="A27" s="42">
        <v>27</v>
      </c>
      <c r="B27" s="43">
        <v>4</v>
      </c>
    </row>
    <row r="28" spans="1:2">
      <c r="A28" s="42">
        <v>28</v>
      </c>
      <c r="B28" s="43">
        <v>4</v>
      </c>
    </row>
    <row r="29" spans="1:2">
      <c r="A29" s="42">
        <v>29</v>
      </c>
      <c r="B29" s="43">
        <v>4</v>
      </c>
    </row>
    <row r="30" spans="1:2">
      <c r="A30" s="42">
        <v>30</v>
      </c>
      <c r="B30" s="43">
        <v>4</v>
      </c>
    </row>
    <row r="31" spans="1:2">
      <c r="A31" s="42">
        <v>31</v>
      </c>
      <c r="B31" s="43">
        <v>4</v>
      </c>
    </row>
    <row r="32" spans="1:2">
      <c r="A32" s="42">
        <v>32</v>
      </c>
      <c r="B32" s="43">
        <v>4</v>
      </c>
    </row>
    <row r="33" spans="1:2">
      <c r="A33" s="42">
        <v>33</v>
      </c>
      <c r="B33" s="43">
        <v>2</v>
      </c>
    </row>
    <row r="34" spans="1:2">
      <c r="A34" s="42">
        <v>34</v>
      </c>
      <c r="B34" s="43">
        <v>2</v>
      </c>
    </row>
    <row r="35" spans="1:2">
      <c r="A35" s="42">
        <v>35</v>
      </c>
      <c r="B35" s="43">
        <v>2</v>
      </c>
    </row>
    <row r="36" spans="1:2">
      <c r="A36" s="42">
        <v>36</v>
      </c>
      <c r="B36" s="43">
        <v>2</v>
      </c>
    </row>
    <row r="37" spans="1:2">
      <c r="A37" s="42">
        <v>37</v>
      </c>
      <c r="B37" s="43">
        <v>2</v>
      </c>
    </row>
    <row r="38" spans="1:2">
      <c r="A38" s="42">
        <v>38</v>
      </c>
      <c r="B38" s="43">
        <v>2</v>
      </c>
    </row>
    <row r="39" spans="1:2">
      <c r="A39" s="42">
        <v>39</v>
      </c>
      <c r="B39" s="43">
        <v>2</v>
      </c>
    </row>
    <row r="40" spans="1:2">
      <c r="A40" s="42">
        <v>40</v>
      </c>
      <c r="B40" s="43">
        <v>2</v>
      </c>
    </row>
    <row r="41" spans="1:2">
      <c r="A41" s="42">
        <v>41</v>
      </c>
      <c r="B41" s="43">
        <v>2</v>
      </c>
    </row>
    <row r="42" spans="1:2">
      <c r="A42" s="42">
        <v>42</v>
      </c>
      <c r="B42" s="43">
        <v>2</v>
      </c>
    </row>
    <row r="43" spans="1:2">
      <c r="A43" s="42">
        <v>43</v>
      </c>
      <c r="B43" s="43">
        <v>2</v>
      </c>
    </row>
    <row r="44" spans="1:2">
      <c r="A44" s="42">
        <v>44</v>
      </c>
      <c r="B44" s="43">
        <v>2</v>
      </c>
    </row>
    <row r="45" spans="1:2">
      <c r="A45" s="42">
        <v>45</v>
      </c>
      <c r="B45" s="43">
        <v>2</v>
      </c>
    </row>
    <row r="46" spans="1:2">
      <c r="A46" s="42">
        <v>46</v>
      </c>
      <c r="B46" s="43">
        <v>2</v>
      </c>
    </row>
    <row r="47" spans="1:2">
      <c r="A47" s="42">
        <v>47</v>
      </c>
      <c r="B47" s="43">
        <v>2</v>
      </c>
    </row>
    <row r="48" spans="1:2">
      <c r="A48" s="42">
        <v>48</v>
      </c>
      <c r="B48" s="43">
        <v>2</v>
      </c>
    </row>
    <row r="49" spans="1:2">
      <c r="A49" s="42">
        <v>49</v>
      </c>
      <c r="B49" s="43">
        <v>2</v>
      </c>
    </row>
    <row r="50" spans="1:2">
      <c r="A50" s="42">
        <v>50</v>
      </c>
      <c r="B50" s="43">
        <v>2</v>
      </c>
    </row>
    <row r="51" spans="1:2">
      <c r="A51" s="42">
        <v>51</v>
      </c>
      <c r="B51" s="43">
        <v>2</v>
      </c>
    </row>
    <row r="52" spans="1:2">
      <c r="A52" s="42">
        <v>52</v>
      </c>
      <c r="B52" s="43">
        <v>2</v>
      </c>
    </row>
    <row r="53" spans="1:2">
      <c r="A53" s="42">
        <v>53</v>
      </c>
      <c r="B53" s="43">
        <v>2</v>
      </c>
    </row>
    <row r="54" spans="1:2">
      <c r="A54" s="42">
        <v>54</v>
      </c>
      <c r="B54" s="43">
        <v>2</v>
      </c>
    </row>
    <row r="55" spans="1:2">
      <c r="A55" s="42">
        <v>55</v>
      </c>
      <c r="B55" s="43">
        <v>2</v>
      </c>
    </row>
    <row r="56" spans="1:2">
      <c r="A56" s="42">
        <v>56</v>
      </c>
      <c r="B56" s="43">
        <v>2</v>
      </c>
    </row>
    <row r="57" spans="1:2">
      <c r="A57" s="42">
        <v>57</v>
      </c>
      <c r="B57" s="43">
        <v>2</v>
      </c>
    </row>
    <row r="58" spans="1:2">
      <c r="A58" s="42">
        <v>58</v>
      </c>
      <c r="B58" s="43">
        <v>2</v>
      </c>
    </row>
    <row r="59" spans="1:2">
      <c r="A59" s="42">
        <v>59</v>
      </c>
      <c r="B59" s="43">
        <v>2</v>
      </c>
    </row>
    <row r="60" spans="1:2">
      <c r="A60" s="42">
        <v>60</v>
      </c>
      <c r="B60" s="43">
        <v>2</v>
      </c>
    </row>
    <row r="61" spans="1:2">
      <c r="A61" s="42">
        <v>61</v>
      </c>
      <c r="B61" s="43">
        <v>2</v>
      </c>
    </row>
    <row r="62" spans="1:2">
      <c r="A62" s="42">
        <v>62</v>
      </c>
      <c r="B62" s="43">
        <v>2</v>
      </c>
    </row>
    <row r="63" spans="1:2">
      <c r="A63" s="42">
        <v>63</v>
      </c>
      <c r="B63" s="43">
        <v>2</v>
      </c>
    </row>
    <row r="64" spans="1:2">
      <c r="A64" s="42">
        <v>64</v>
      </c>
      <c r="B64" s="43">
        <v>2</v>
      </c>
    </row>
    <row r="65" spans="1:2">
      <c r="A65" s="42">
        <v>65</v>
      </c>
      <c r="B65" s="43">
        <v>1</v>
      </c>
    </row>
    <row r="66" spans="1:2">
      <c r="A66" s="42">
        <v>66</v>
      </c>
      <c r="B66" s="43">
        <v>1</v>
      </c>
    </row>
    <row r="67" spans="1:2">
      <c r="A67" s="42">
        <v>67</v>
      </c>
      <c r="B67" s="43">
        <v>1</v>
      </c>
    </row>
    <row r="68" spans="1:2">
      <c r="A68" s="42">
        <v>68</v>
      </c>
      <c r="B68" s="43">
        <v>1</v>
      </c>
    </row>
    <row r="69" spans="1:2">
      <c r="A69" s="42">
        <v>69</v>
      </c>
      <c r="B69" s="43">
        <v>1</v>
      </c>
    </row>
    <row r="70" spans="1:2">
      <c r="A70" s="42">
        <v>70</v>
      </c>
      <c r="B70" s="43">
        <v>1</v>
      </c>
    </row>
    <row r="71" spans="1:2">
      <c r="A71" s="42">
        <v>71</v>
      </c>
      <c r="B71" s="43">
        <v>1</v>
      </c>
    </row>
    <row r="72" spans="1:2">
      <c r="A72" s="42">
        <v>72</v>
      </c>
      <c r="B72" s="43">
        <v>1</v>
      </c>
    </row>
    <row r="73" spans="1:2">
      <c r="A73" s="42">
        <v>73</v>
      </c>
      <c r="B73" s="43">
        <v>1</v>
      </c>
    </row>
    <row r="74" spans="1:2">
      <c r="A74" s="42">
        <v>74</v>
      </c>
      <c r="B74" s="43">
        <v>1</v>
      </c>
    </row>
    <row r="75" spans="1:2">
      <c r="A75" s="42">
        <v>75</v>
      </c>
      <c r="B75" s="43">
        <v>1</v>
      </c>
    </row>
    <row r="76" spans="1:2">
      <c r="A76" s="42">
        <v>76</v>
      </c>
      <c r="B76" s="43">
        <v>1</v>
      </c>
    </row>
    <row r="77" spans="1:2">
      <c r="A77" s="42">
        <v>77</v>
      </c>
      <c r="B77" s="43">
        <v>1</v>
      </c>
    </row>
    <row r="78" spans="1:2">
      <c r="A78" s="42">
        <v>78</v>
      </c>
      <c r="B78" s="43">
        <v>1</v>
      </c>
    </row>
    <row r="79" spans="1:2">
      <c r="A79" s="42">
        <v>79</v>
      </c>
      <c r="B79" s="43">
        <v>1</v>
      </c>
    </row>
    <row r="80" spans="1:2">
      <c r="A80" s="42">
        <v>80</v>
      </c>
      <c r="B80" s="43">
        <v>1</v>
      </c>
    </row>
    <row r="81" spans="1:2">
      <c r="A81" s="42">
        <v>81</v>
      </c>
      <c r="B81" s="43">
        <v>1</v>
      </c>
    </row>
    <row r="82" spans="1:2">
      <c r="A82" s="42">
        <v>82</v>
      </c>
      <c r="B82" s="43">
        <v>1</v>
      </c>
    </row>
    <row r="83" spans="1:2">
      <c r="A83" s="42">
        <v>83</v>
      </c>
      <c r="B83" s="43">
        <v>1</v>
      </c>
    </row>
    <row r="84" spans="1:2">
      <c r="A84" s="42">
        <v>84</v>
      </c>
      <c r="B84" s="43">
        <v>1</v>
      </c>
    </row>
    <row r="85" spans="1:2">
      <c r="A85" s="42">
        <v>85</v>
      </c>
      <c r="B85" s="43">
        <v>1</v>
      </c>
    </row>
    <row r="86" spans="1:2">
      <c r="A86" s="42">
        <v>86</v>
      </c>
      <c r="B86" s="43">
        <v>1</v>
      </c>
    </row>
    <row r="87" spans="1:2">
      <c r="A87" s="42">
        <v>87</v>
      </c>
      <c r="B87" s="43">
        <v>1</v>
      </c>
    </row>
    <row r="88" spans="1:2">
      <c r="A88" s="42">
        <v>88</v>
      </c>
      <c r="B88" s="43">
        <v>1</v>
      </c>
    </row>
    <row r="89" spans="1:2">
      <c r="A89" s="42">
        <v>89</v>
      </c>
      <c r="B89" s="43">
        <v>1</v>
      </c>
    </row>
    <row r="90" spans="1:2">
      <c r="A90" s="42">
        <v>90</v>
      </c>
      <c r="B90" s="43">
        <v>1</v>
      </c>
    </row>
    <row r="91" spans="1:2">
      <c r="A91" s="42">
        <v>91</v>
      </c>
      <c r="B91" s="43">
        <v>1</v>
      </c>
    </row>
    <row r="92" spans="1:2">
      <c r="A92" s="42">
        <v>92</v>
      </c>
      <c r="B92" s="43">
        <v>1</v>
      </c>
    </row>
    <row r="93" spans="1:2">
      <c r="A93" s="42">
        <v>93</v>
      </c>
      <c r="B93" s="43">
        <v>1</v>
      </c>
    </row>
    <row r="94" spans="1:2">
      <c r="A94" s="42">
        <v>94</v>
      </c>
      <c r="B94" s="43">
        <v>1</v>
      </c>
    </row>
    <row r="95" spans="1:2">
      <c r="A95" s="42">
        <v>95</v>
      </c>
      <c r="B95" s="43">
        <v>1</v>
      </c>
    </row>
    <row r="96" spans="1:2">
      <c r="A96" s="42">
        <v>96</v>
      </c>
      <c r="B96" s="43">
        <v>1</v>
      </c>
    </row>
    <row r="97" spans="1:2">
      <c r="A97" s="42">
        <v>97</v>
      </c>
      <c r="B97" s="43">
        <v>1</v>
      </c>
    </row>
    <row r="98" spans="1:2">
      <c r="A98" s="42">
        <v>98</v>
      </c>
      <c r="B98" s="43">
        <v>1</v>
      </c>
    </row>
    <row r="99" spans="1:2">
      <c r="A99" s="42">
        <v>99</v>
      </c>
      <c r="B99" s="43">
        <v>1</v>
      </c>
    </row>
    <row r="100" spans="1:2">
      <c r="A100" s="42">
        <v>100</v>
      </c>
      <c r="B100" s="43">
        <v>1</v>
      </c>
    </row>
    <row r="101" spans="1:2">
      <c r="A101" s="42">
        <v>101</v>
      </c>
      <c r="B101" s="43">
        <v>1</v>
      </c>
    </row>
    <row r="102" spans="1:2">
      <c r="A102" s="42">
        <v>102</v>
      </c>
      <c r="B102" s="43">
        <v>1</v>
      </c>
    </row>
    <row r="103" spans="1:2">
      <c r="A103" s="42">
        <v>103</v>
      </c>
      <c r="B103" s="43">
        <v>1</v>
      </c>
    </row>
    <row r="104" spans="1:2">
      <c r="A104" s="42">
        <v>104</v>
      </c>
      <c r="B104" s="43">
        <v>1</v>
      </c>
    </row>
    <row r="105" spans="1:2">
      <c r="A105" s="42">
        <v>105</v>
      </c>
      <c r="B105" s="43">
        <v>1</v>
      </c>
    </row>
    <row r="106" spans="1:2">
      <c r="A106" s="42">
        <v>106</v>
      </c>
      <c r="B106" s="43">
        <v>1</v>
      </c>
    </row>
    <row r="107" spans="1:2">
      <c r="A107" s="42">
        <v>107</v>
      </c>
      <c r="B107" s="43">
        <v>1</v>
      </c>
    </row>
    <row r="108" spans="1:2">
      <c r="A108" s="42">
        <v>108</v>
      </c>
      <c r="B108" s="43">
        <v>1</v>
      </c>
    </row>
    <row r="109" spans="1:2">
      <c r="A109" s="42">
        <v>109</v>
      </c>
      <c r="B109" s="43">
        <v>1</v>
      </c>
    </row>
    <row r="110" spans="1:2">
      <c r="A110" s="42">
        <v>110</v>
      </c>
      <c r="B110" s="43">
        <v>1</v>
      </c>
    </row>
    <row r="111" spans="1:2">
      <c r="A111" s="42">
        <v>111</v>
      </c>
      <c r="B111" s="43">
        <v>1</v>
      </c>
    </row>
    <row r="112" spans="1:2">
      <c r="A112" s="42">
        <v>112</v>
      </c>
      <c r="B112" s="43">
        <v>1</v>
      </c>
    </row>
    <row r="113" spans="1:2">
      <c r="A113" s="42">
        <v>113</v>
      </c>
      <c r="B113" s="43">
        <v>1</v>
      </c>
    </row>
    <row r="114" spans="1:2">
      <c r="A114" s="42">
        <v>114</v>
      </c>
      <c r="B114" s="43">
        <v>1</v>
      </c>
    </row>
    <row r="115" spans="1:2">
      <c r="A115" s="42">
        <v>115</v>
      </c>
      <c r="B115" s="43">
        <v>1</v>
      </c>
    </row>
    <row r="116" spans="1:2">
      <c r="A116" s="42">
        <v>116</v>
      </c>
      <c r="B116" s="43">
        <v>1</v>
      </c>
    </row>
    <row r="117" spans="1:2">
      <c r="A117" s="42">
        <v>117</v>
      </c>
      <c r="B117" s="43">
        <v>1</v>
      </c>
    </row>
    <row r="118" spans="1:2">
      <c r="A118" s="42">
        <v>118</v>
      </c>
      <c r="B118" s="43">
        <v>1</v>
      </c>
    </row>
    <row r="119" spans="1:2">
      <c r="A119" s="42">
        <v>119</v>
      </c>
      <c r="B119" s="43">
        <v>1</v>
      </c>
    </row>
    <row r="120" spans="1:2">
      <c r="A120" s="42">
        <v>120</v>
      </c>
      <c r="B120" s="43">
        <v>1</v>
      </c>
    </row>
    <row r="121" spans="1:2">
      <c r="A121" s="42">
        <v>121</v>
      </c>
      <c r="B121" s="43">
        <v>1</v>
      </c>
    </row>
    <row r="122" spans="1:2">
      <c r="A122" s="42">
        <v>122</v>
      </c>
      <c r="B122" s="43">
        <v>1</v>
      </c>
    </row>
    <row r="123" spans="1:2">
      <c r="A123" s="42">
        <v>123</v>
      </c>
      <c r="B123" s="43">
        <v>1</v>
      </c>
    </row>
    <row r="124" spans="1:2">
      <c r="A124" s="42">
        <v>124</v>
      </c>
      <c r="B124" s="43">
        <v>1</v>
      </c>
    </row>
    <row r="125" spans="1:2">
      <c r="A125" s="42">
        <v>125</v>
      </c>
      <c r="B125" s="43">
        <v>1</v>
      </c>
    </row>
    <row r="126" spans="1:2">
      <c r="A126" s="42">
        <v>126</v>
      </c>
      <c r="B126" s="43">
        <v>1</v>
      </c>
    </row>
    <row r="127" spans="1:2">
      <c r="A127" s="42">
        <v>127</v>
      </c>
      <c r="B127" s="43">
        <v>1</v>
      </c>
    </row>
    <row r="128" spans="1:2">
      <c r="A128" s="42">
        <v>128</v>
      </c>
      <c r="B128" s="43">
        <v>1</v>
      </c>
    </row>
    <row r="129" spans="1:2">
      <c r="A129" s="42">
        <v>129</v>
      </c>
      <c r="B129" s="43">
        <v>1</v>
      </c>
    </row>
    <row r="130" spans="1:2">
      <c r="A130" s="42">
        <v>130</v>
      </c>
      <c r="B130" s="43">
        <v>1</v>
      </c>
    </row>
    <row r="131" spans="1:2">
      <c r="A131" s="42">
        <v>131</v>
      </c>
      <c r="B131" s="43">
        <v>1</v>
      </c>
    </row>
    <row r="132" spans="1:2">
      <c r="A132" s="42">
        <v>132</v>
      </c>
      <c r="B132" s="43">
        <v>1</v>
      </c>
    </row>
    <row r="133" spans="1:2">
      <c r="A133" s="42">
        <v>133</v>
      </c>
      <c r="B133" s="43">
        <v>1</v>
      </c>
    </row>
    <row r="134" spans="1:2">
      <c r="A134" s="42">
        <v>134</v>
      </c>
      <c r="B134" s="43">
        <v>1</v>
      </c>
    </row>
    <row r="135" spans="1:2">
      <c r="A135" s="42">
        <v>135</v>
      </c>
      <c r="B135" s="43">
        <v>1</v>
      </c>
    </row>
    <row r="136" spans="1:2">
      <c r="A136" s="42">
        <v>136</v>
      </c>
      <c r="B136" s="43">
        <v>1</v>
      </c>
    </row>
    <row r="137" spans="1:2">
      <c r="A137" s="42">
        <v>137</v>
      </c>
      <c r="B137" s="43">
        <v>1</v>
      </c>
    </row>
    <row r="138" spans="1:2">
      <c r="A138" s="42">
        <v>138</v>
      </c>
      <c r="B138" s="43">
        <v>1</v>
      </c>
    </row>
    <row r="139" spans="1:2">
      <c r="A139" s="42">
        <v>139</v>
      </c>
      <c r="B139" s="43">
        <v>1</v>
      </c>
    </row>
    <row r="140" spans="1:2">
      <c r="A140" s="42">
        <v>140</v>
      </c>
      <c r="B140" s="43">
        <v>1</v>
      </c>
    </row>
    <row r="141" spans="1:2">
      <c r="A141" s="42">
        <v>141</v>
      </c>
      <c r="B141" s="43">
        <v>1</v>
      </c>
    </row>
    <row r="142" spans="1:2">
      <c r="A142" s="42">
        <v>142</v>
      </c>
      <c r="B142" s="43">
        <v>1</v>
      </c>
    </row>
    <row r="143" spans="1:2">
      <c r="A143" s="42">
        <v>143</v>
      </c>
      <c r="B143" s="43">
        <v>1</v>
      </c>
    </row>
    <row r="144" spans="1:2">
      <c r="A144" s="42">
        <v>144</v>
      </c>
      <c r="B144" s="43">
        <v>1</v>
      </c>
    </row>
    <row r="145" spans="1:2">
      <c r="A145" s="42">
        <v>145</v>
      </c>
      <c r="B145" s="43">
        <v>1</v>
      </c>
    </row>
    <row r="146" spans="1:2">
      <c r="A146" s="42">
        <v>146</v>
      </c>
      <c r="B146" s="43">
        <v>1</v>
      </c>
    </row>
    <row r="147" spans="1:2">
      <c r="A147" s="42">
        <v>147</v>
      </c>
      <c r="B147" s="43">
        <v>1</v>
      </c>
    </row>
    <row r="148" spans="1:2">
      <c r="A148" s="42">
        <v>148</v>
      </c>
      <c r="B148" s="43">
        <v>1</v>
      </c>
    </row>
    <row r="149" spans="1:2">
      <c r="A149" s="42">
        <v>149</v>
      </c>
      <c r="B149" s="43">
        <v>1</v>
      </c>
    </row>
    <row r="150" spans="1:2">
      <c r="A150" s="42">
        <v>150</v>
      </c>
      <c r="B150" s="43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0"/>
  <sheetViews>
    <sheetView zoomScale="85" zoomScaleNormal="85" workbookViewId="0">
      <pane ySplit="2" topLeftCell="A3" activePane="bottomLeft" state="frozen"/>
      <selection activeCell="X10" sqref="X10"/>
      <selection pane="bottomLeft" activeCell="B6" sqref="B6"/>
    </sheetView>
  </sheetViews>
  <sheetFormatPr defaultColWidth="9" defaultRowHeight="16.2"/>
  <cols>
    <col min="1" max="1" width="5.44140625" style="19" bestFit="1" customWidth="1"/>
    <col min="2" max="2" width="19.21875" style="12" customWidth="1"/>
    <col min="3" max="3" width="22.77734375" style="12" bestFit="1" customWidth="1"/>
    <col min="4" max="6" width="8.44140625" style="1" customWidth="1"/>
    <col min="7" max="9" width="8.44140625" style="18" customWidth="1"/>
    <col min="10" max="10" width="13.88671875" style="1" customWidth="1"/>
    <col min="11" max="11" width="9" style="3" customWidth="1"/>
    <col min="12" max="13" width="9" style="18" customWidth="1"/>
    <col min="14" max="16384" width="9" style="18"/>
  </cols>
  <sheetData>
    <row r="1" spans="1:13">
      <c r="A1" s="9"/>
      <c r="B1" s="9"/>
      <c r="C1" s="9"/>
      <c r="E1" s="9" t="s">
        <v>52</v>
      </c>
      <c r="F1" s="9"/>
      <c r="H1" s="9" t="s">
        <v>53</v>
      </c>
      <c r="I1" s="17"/>
      <c r="J1" s="9" t="s">
        <v>197</v>
      </c>
      <c r="K1" s="8"/>
      <c r="L1" s="8" t="s">
        <v>118</v>
      </c>
      <c r="M1" s="8"/>
    </row>
    <row r="2" spans="1:13">
      <c r="A2" s="30" t="s">
        <v>198</v>
      </c>
      <c r="B2" s="30" t="s">
        <v>199</v>
      </c>
      <c r="C2" s="30" t="s">
        <v>200</v>
      </c>
      <c r="D2" s="31" t="s">
        <v>246</v>
      </c>
      <c r="E2" s="31" t="s">
        <v>292</v>
      </c>
      <c r="F2" s="31" t="s">
        <v>591</v>
      </c>
      <c r="G2" s="32" t="s">
        <v>247</v>
      </c>
      <c r="H2" s="32" t="s">
        <v>293</v>
      </c>
      <c r="I2" s="32" t="s">
        <v>592</v>
      </c>
      <c r="J2" s="30" t="s">
        <v>201</v>
      </c>
      <c r="K2" s="30" t="s">
        <v>54</v>
      </c>
      <c r="L2" s="30" t="s">
        <v>55</v>
      </c>
      <c r="M2" s="33" t="s">
        <v>57</v>
      </c>
    </row>
    <row r="3" spans="1:13">
      <c r="A3" s="23">
        <v>1</v>
      </c>
      <c r="B3" s="23" t="s">
        <v>662</v>
      </c>
      <c r="C3" s="28" t="s">
        <v>296</v>
      </c>
      <c r="D3" s="26">
        <v>7</v>
      </c>
      <c r="E3" s="26">
        <v>1</v>
      </c>
      <c r="F3" s="26">
        <v>2</v>
      </c>
      <c r="G3" s="27">
        <v>14</v>
      </c>
      <c r="H3" s="27">
        <v>32</v>
      </c>
      <c r="I3" s="43">
        <v>26</v>
      </c>
      <c r="J3" s="25">
        <f t="shared" ref="J3:J34" si="0">SUM(G3:I3)</f>
        <v>72</v>
      </c>
      <c r="K3" s="25">
        <f t="shared" ref="K3:K34" si="1">LARGE(G3:I3,1)</f>
        <v>32</v>
      </c>
      <c r="L3" s="23">
        <f t="shared" ref="L3:L34" si="2">LARGE(G3:I3,2)</f>
        <v>26</v>
      </c>
      <c r="M3" s="25">
        <f t="shared" ref="M3:M34" si="3">SUM(K3:L3)</f>
        <v>58</v>
      </c>
    </row>
    <row r="4" spans="1:13" ht="16.5" customHeight="1">
      <c r="A4" s="23">
        <v>2</v>
      </c>
      <c r="B4" s="23" t="s">
        <v>666</v>
      </c>
      <c r="C4" s="28" t="s">
        <v>203</v>
      </c>
      <c r="D4" s="26">
        <v>5</v>
      </c>
      <c r="E4" s="26">
        <v>6</v>
      </c>
      <c r="F4" s="26">
        <v>3</v>
      </c>
      <c r="G4" s="27">
        <v>14</v>
      </c>
      <c r="H4" s="27">
        <v>14</v>
      </c>
      <c r="I4" s="43">
        <v>20</v>
      </c>
      <c r="J4" s="25">
        <f t="shared" si="0"/>
        <v>48</v>
      </c>
      <c r="K4" s="25">
        <f t="shared" si="1"/>
        <v>20</v>
      </c>
      <c r="L4" s="23">
        <f t="shared" si="2"/>
        <v>14</v>
      </c>
      <c r="M4" s="25">
        <f t="shared" si="3"/>
        <v>34</v>
      </c>
    </row>
    <row r="5" spans="1:13" ht="16.5" customHeight="1">
      <c r="A5" s="23">
        <v>3</v>
      </c>
      <c r="B5" s="23" t="s">
        <v>671</v>
      </c>
      <c r="C5" s="23" t="s">
        <v>204</v>
      </c>
      <c r="D5" s="26">
        <v>1</v>
      </c>
      <c r="E5" s="26">
        <v>33</v>
      </c>
      <c r="F5" s="26">
        <v>9</v>
      </c>
      <c r="G5" s="27">
        <v>32</v>
      </c>
      <c r="H5" s="27">
        <v>2</v>
      </c>
      <c r="I5" s="43">
        <v>8</v>
      </c>
      <c r="J5" s="25">
        <f t="shared" si="0"/>
        <v>42</v>
      </c>
      <c r="K5" s="25">
        <f t="shared" si="1"/>
        <v>32</v>
      </c>
      <c r="L5" s="23">
        <f t="shared" si="2"/>
        <v>8</v>
      </c>
      <c r="M5" s="25">
        <f t="shared" si="3"/>
        <v>40</v>
      </c>
    </row>
    <row r="6" spans="1:13" ht="16.5" customHeight="1">
      <c r="A6" s="23">
        <v>4</v>
      </c>
      <c r="B6" s="23" t="s">
        <v>664</v>
      </c>
      <c r="C6" s="28" t="s">
        <v>297</v>
      </c>
      <c r="D6" s="26">
        <v>13</v>
      </c>
      <c r="E6" s="26">
        <v>8</v>
      </c>
      <c r="F6" s="26">
        <v>3</v>
      </c>
      <c r="G6" s="27">
        <v>8</v>
      </c>
      <c r="H6" s="27">
        <v>14</v>
      </c>
      <c r="I6" s="43">
        <v>20</v>
      </c>
      <c r="J6" s="25">
        <f t="shared" si="0"/>
        <v>42</v>
      </c>
      <c r="K6" s="25">
        <f t="shared" si="1"/>
        <v>20</v>
      </c>
      <c r="L6" s="23">
        <f t="shared" si="2"/>
        <v>14</v>
      </c>
      <c r="M6" s="25">
        <f t="shared" si="3"/>
        <v>34</v>
      </c>
    </row>
    <row r="7" spans="1:13" ht="16.5" customHeight="1">
      <c r="A7" s="23">
        <v>5</v>
      </c>
      <c r="B7" s="23" t="s">
        <v>619</v>
      </c>
      <c r="C7" s="23" t="s">
        <v>372</v>
      </c>
      <c r="D7" s="26">
        <v>27</v>
      </c>
      <c r="E7" s="26">
        <v>18</v>
      </c>
      <c r="F7" s="26">
        <v>1</v>
      </c>
      <c r="G7" s="27">
        <v>4</v>
      </c>
      <c r="H7" s="27">
        <v>4</v>
      </c>
      <c r="I7" s="43">
        <v>32</v>
      </c>
      <c r="J7" s="25">
        <f t="shared" si="0"/>
        <v>40</v>
      </c>
      <c r="K7" s="25">
        <f t="shared" si="1"/>
        <v>32</v>
      </c>
      <c r="L7" s="23">
        <f t="shared" si="2"/>
        <v>4</v>
      </c>
      <c r="M7" s="25">
        <f t="shared" si="3"/>
        <v>36</v>
      </c>
    </row>
    <row r="8" spans="1:13" ht="16.5" customHeight="1">
      <c r="A8" s="23">
        <v>6</v>
      </c>
      <c r="B8" s="23" t="s">
        <v>379</v>
      </c>
      <c r="C8" s="23" t="s">
        <v>298</v>
      </c>
      <c r="D8" s="26">
        <v>6</v>
      </c>
      <c r="E8" s="26">
        <v>2</v>
      </c>
      <c r="F8" s="26"/>
      <c r="G8" s="27">
        <v>14</v>
      </c>
      <c r="H8" s="27">
        <v>26</v>
      </c>
      <c r="I8" s="43">
        <v>0</v>
      </c>
      <c r="J8" s="25">
        <f t="shared" si="0"/>
        <v>40</v>
      </c>
      <c r="K8" s="25">
        <f t="shared" si="1"/>
        <v>26</v>
      </c>
      <c r="L8" s="23">
        <f t="shared" si="2"/>
        <v>14</v>
      </c>
      <c r="M8" s="25">
        <f t="shared" si="3"/>
        <v>40</v>
      </c>
    </row>
    <row r="9" spans="1:13">
      <c r="A9" s="23">
        <v>7</v>
      </c>
      <c r="B9" s="23" t="s">
        <v>4</v>
      </c>
      <c r="C9" s="23" t="s">
        <v>295</v>
      </c>
      <c r="D9" s="26">
        <v>2</v>
      </c>
      <c r="E9" s="26">
        <v>10</v>
      </c>
      <c r="F9" s="26"/>
      <c r="G9" s="27">
        <v>26</v>
      </c>
      <c r="H9" s="27">
        <v>8</v>
      </c>
      <c r="I9" s="43">
        <v>0</v>
      </c>
      <c r="J9" s="25">
        <f t="shared" si="0"/>
        <v>34</v>
      </c>
      <c r="K9" s="25">
        <f t="shared" si="1"/>
        <v>26</v>
      </c>
      <c r="L9" s="23">
        <f t="shared" si="2"/>
        <v>8</v>
      </c>
      <c r="M9" s="25">
        <f t="shared" si="3"/>
        <v>34</v>
      </c>
    </row>
    <row r="10" spans="1:13" ht="16.5" customHeight="1">
      <c r="A10" s="23">
        <v>8</v>
      </c>
      <c r="B10" s="23" t="s">
        <v>663</v>
      </c>
      <c r="C10" s="23" t="s">
        <v>300</v>
      </c>
      <c r="D10" s="26">
        <v>2</v>
      </c>
      <c r="E10" s="26">
        <v>43</v>
      </c>
      <c r="F10" s="26">
        <v>28</v>
      </c>
      <c r="G10" s="27">
        <v>26</v>
      </c>
      <c r="H10" s="27">
        <v>2</v>
      </c>
      <c r="I10" s="43">
        <v>4</v>
      </c>
      <c r="J10" s="25">
        <f t="shared" si="0"/>
        <v>32</v>
      </c>
      <c r="K10" s="25">
        <f t="shared" si="1"/>
        <v>26</v>
      </c>
      <c r="L10" s="23">
        <f t="shared" si="2"/>
        <v>4</v>
      </c>
      <c r="M10" s="25">
        <f t="shared" si="3"/>
        <v>30</v>
      </c>
    </row>
    <row r="11" spans="1:13" ht="16.5" customHeight="1">
      <c r="A11" s="23">
        <v>9</v>
      </c>
      <c r="B11" s="23" t="s">
        <v>80</v>
      </c>
      <c r="C11" s="28" t="s">
        <v>299</v>
      </c>
      <c r="D11" s="26">
        <v>4</v>
      </c>
      <c r="E11" s="26">
        <v>9</v>
      </c>
      <c r="F11" s="26">
        <v>37</v>
      </c>
      <c r="G11" s="27">
        <v>18</v>
      </c>
      <c r="H11" s="27">
        <v>8</v>
      </c>
      <c r="I11" s="43">
        <v>2</v>
      </c>
      <c r="J11" s="25">
        <f t="shared" si="0"/>
        <v>28</v>
      </c>
      <c r="K11" s="25">
        <f t="shared" si="1"/>
        <v>18</v>
      </c>
      <c r="L11" s="23">
        <f t="shared" si="2"/>
        <v>8</v>
      </c>
      <c r="M11" s="25">
        <f t="shared" si="3"/>
        <v>26</v>
      </c>
    </row>
    <row r="12" spans="1:13" ht="16.5" customHeight="1">
      <c r="A12" s="23">
        <v>10</v>
      </c>
      <c r="B12" s="23" t="s">
        <v>74</v>
      </c>
      <c r="C12" s="23" t="s">
        <v>210</v>
      </c>
      <c r="D12" s="26">
        <v>23</v>
      </c>
      <c r="E12" s="26">
        <v>3</v>
      </c>
      <c r="F12" s="26">
        <v>47</v>
      </c>
      <c r="G12" s="27">
        <v>4</v>
      </c>
      <c r="H12" s="27">
        <v>20</v>
      </c>
      <c r="I12" s="43">
        <v>2</v>
      </c>
      <c r="J12" s="25">
        <f t="shared" si="0"/>
        <v>26</v>
      </c>
      <c r="K12" s="25">
        <f t="shared" si="1"/>
        <v>20</v>
      </c>
      <c r="L12" s="23">
        <f t="shared" si="2"/>
        <v>4</v>
      </c>
      <c r="M12" s="25">
        <f t="shared" si="3"/>
        <v>24</v>
      </c>
    </row>
    <row r="13" spans="1:13" ht="16.5" customHeight="1">
      <c r="A13" s="23">
        <v>11</v>
      </c>
      <c r="B13" s="23" t="s">
        <v>667</v>
      </c>
      <c r="C13" s="23" t="s">
        <v>301</v>
      </c>
      <c r="D13" s="26">
        <v>26</v>
      </c>
      <c r="E13" s="26">
        <v>5</v>
      </c>
      <c r="F13" s="26">
        <v>10</v>
      </c>
      <c r="G13" s="27">
        <v>4</v>
      </c>
      <c r="H13" s="27">
        <v>14</v>
      </c>
      <c r="I13" s="43">
        <v>8</v>
      </c>
      <c r="J13" s="25">
        <f t="shared" si="0"/>
        <v>26</v>
      </c>
      <c r="K13" s="25">
        <f t="shared" si="1"/>
        <v>14</v>
      </c>
      <c r="L13" s="23">
        <f t="shared" si="2"/>
        <v>8</v>
      </c>
      <c r="M13" s="25">
        <f t="shared" si="3"/>
        <v>22</v>
      </c>
    </row>
    <row r="14" spans="1:13">
      <c r="A14" s="23">
        <v>12</v>
      </c>
      <c r="B14" s="23" t="s">
        <v>668</v>
      </c>
      <c r="C14" s="23" t="s">
        <v>385</v>
      </c>
      <c r="D14" s="26">
        <v>15</v>
      </c>
      <c r="E14" s="26">
        <v>52</v>
      </c>
      <c r="F14" s="26">
        <v>7</v>
      </c>
      <c r="G14" s="27">
        <v>8</v>
      </c>
      <c r="H14" s="27">
        <v>2</v>
      </c>
      <c r="I14" s="43">
        <v>14</v>
      </c>
      <c r="J14" s="25">
        <f t="shared" si="0"/>
        <v>24</v>
      </c>
      <c r="K14" s="25">
        <f t="shared" si="1"/>
        <v>14</v>
      </c>
      <c r="L14" s="23">
        <f t="shared" si="2"/>
        <v>8</v>
      </c>
      <c r="M14" s="25">
        <f t="shared" si="3"/>
        <v>22</v>
      </c>
    </row>
    <row r="15" spans="1:13" ht="16.5" customHeight="1">
      <c r="A15" s="23">
        <v>13</v>
      </c>
      <c r="B15" s="23" t="s">
        <v>398</v>
      </c>
      <c r="C15" s="28" t="s">
        <v>207</v>
      </c>
      <c r="D15" s="26">
        <v>45</v>
      </c>
      <c r="E15" s="26">
        <v>3</v>
      </c>
      <c r="F15" s="26"/>
      <c r="G15" s="27">
        <v>2</v>
      </c>
      <c r="H15" s="27">
        <v>20</v>
      </c>
      <c r="I15" s="43">
        <v>0</v>
      </c>
      <c r="J15" s="25">
        <f t="shared" si="0"/>
        <v>22</v>
      </c>
      <c r="K15" s="25">
        <f t="shared" si="1"/>
        <v>20</v>
      </c>
      <c r="L15" s="23">
        <f t="shared" si="2"/>
        <v>2</v>
      </c>
      <c r="M15" s="25">
        <f t="shared" si="3"/>
        <v>22</v>
      </c>
    </row>
    <row r="16" spans="1:13" ht="16.5" customHeight="1">
      <c r="A16" s="23">
        <v>14</v>
      </c>
      <c r="B16" s="23" t="s">
        <v>76</v>
      </c>
      <c r="C16" s="23" t="s">
        <v>306</v>
      </c>
      <c r="D16" s="26">
        <v>21</v>
      </c>
      <c r="E16" s="26">
        <v>7</v>
      </c>
      <c r="F16" s="26">
        <v>29</v>
      </c>
      <c r="G16" s="27">
        <v>4</v>
      </c>
      <c r="H16" s="27">
        <v>14</v>
      </c>
      <c r="I16" s="43">
        <v>4</v>
      </c>
      <c r="J16" s="25">
        <f t="shared" si="0"/>
        <v>22</v>
      </c>
      <c r="K16" s="25">
        <f t="shared" si="1"/>
        <v>14</v>
      </c>
      <c r="L16" s="23">
        <f t="shared" si="2"/>
        <v>4</v>
      </c>
      <c r="M16" s="25">
        <f t="shared" si="3"/>
        <v>18</v>
      </c>
    </row>
    <row r="17" spans="1:13" ht="16.5" customHeight="1">
      <c r="A17" s="23">
        <v>15</v>
      </c>
      <c r="B17" s="23" t="s">
        <v>665</v>
      </c>
      <c r="C17" s="23" t="s">
        <v>206</v>
      </c>
      <c r="D17" s="26">
        <v>30</v>
      </c>
      <c r="E17" s="26">
        <v>35</v>
      </c>
      <c r="F17" s="26">
        <v>5</v>
      </c>
      <c r="G17" s="27">
        <v>4</v>
      </c>
      <c r="H17" s="27">
        <v>2</v>
      </c>
      <c r="I17" s="43">
        <v>14</v>
      </c>
      <c r="J17" s="25">
        <f t="shared" si="0"/>
        <v>20</v>
      </c>
      <c r="K17" s="25">
        <f t="shared" si="1"/>
        <v>14</v>
      </c>
      <c r="L17" s="23">
        <f t="shared" si="2"/>
        <v>4</v>
      </c>
      <c r="M17" s="25">
        <f t="shared" si="3"/>
        <v>18</v>
      </c>
    </row>
    <row r="18" spans="1:13" ht="16.5" customHeight="1">
      <c r="A18" s="23">
        <v>16</v>
      </c>
      <c r="B18" s="23" t="s">
        <v>667</v>
      </c>
      <c r="C18" s="23" t="s">
        <v>313</v>
      </c>
      <c r="D18" s="26">
        <v>33</v>
      </c>
      <c r="E18" s="26">
        <v>27</v>
      </c>
      <c r="F18" s="26">
        <v>6</v>
      </c>
      <c r="G18" s="27">
        <v>2</v>
      </c>
      <c r="H18" s="27">
        <v>4</v>
      </c>
      <c r="I18" s="43">
        <v>14</v>
      </c>
      <c r="J18" s="25">
        <f t="shared" si="0"/>
        <v>20</v>
      </c>
      <c r="K18" s="25">
        <f t="shared" si="1"/>
        <v>14</v>
      </c>
      <c r="L18" s="23">
        <f t="shared" si="2"/>
        <v>4</v>
      </c>
      <c r="M18" s="25">
        <f t="shared" si="3"/>
        <v>18</v>
      </c>
    </row>
    <row r="19" spans="1:13">
      <c r="A19" s="23">
        <v>17</v>
      </c>
      <c r="B19" s="23" t="s">
        <v>673</v>
      </c>
      <c r="C19" s="23" t="s">
        <v>304</v>
      </c>
      <c r="D19" s="26">
        <v>8</v>
      </c>
      <c r="E19" s="26">
        <v>17</v>
      </c>
      <c r="F19" s="26">
        <v>43</v>
      </c>
      <c r="G19" s="27">
        <v>14</v>
      </c>
      <c r="H19" s="27">
        <v>4</v>
      </c>
      <c r="I19" s="43">
        <v>2</v>
      </c>
      <c r="J19" s="25">
        <f t="shared" si="0"/>
        <v>20</v>
      </c>
      <c r="K19" s="25">
        <f t="shared" si="1"/>
        <v>14</v>
      </c>
      <c r="L19" s="23">
        <f t="shared" si="2"/>
        <v>4</v>
      </c>
      <c r="M19" s="25">
        <f t="shared" si="3"/>
        <v>18</v>
      </c>
    </row>
    <row r="20" spans="1:13" ht="16.5" customHeight="1">
      <c r="A20" s="23">
        <v>18</v>
      </c>
      <c r="B20" s="23" t="s">
        <v>669</v>
      </c>
      <c r="C20" s="23" t="s">
        <v>309</v>
      </c>
      <c r="D20" s="26">
        <v>19</v>
      </c>
      <c r="E20" s="26">
        <v>68</v>
      </c>
      <c r="F20" s="26">
        <v>8</v>
      </c>
      <c r="G20" s="27">
        <v>4</v>
      </c>
      <c r="H20" s="27">
        <v>1</v>
      </c>
      <c r="I20" s="43">
        <v>14</v>
      </c>
      <c r="J20" s="25">
        <f t="shared" si="0"/>
        <v>19</v>
      </c>
      <c r="K20" s="25">
        <f t="shared" si="1"/>
        <v>14</v>
      </c>
      <c r="L20" s="23">
        <f t="shared" si="2"/>
        <v>4</v>
      </c>
      <c r="M20" s="25">
        <f t="shared" si="3"/>
        <v>18</v>
      </c>
    </row>
    <row r="21" spans="1:13" ht="16.5" customHeight="1">
      <c r="A21" s="23">
        <v>19</v>
      </c>
      <c r="B21" s="23" t="s">
        <v>60</v>
      </c>
      <c r="C21" s="23" t="s">
        <v>302</v>
      </c>
      <c r="D21" s="26">
        <v>12</v>
      </c>
      <c r="E21" s="26">
        <v>16</v>
      </c>
      <c r="F21" s="26">
        <v>34</v>
      </c>
      <c r="G21" s="27">
        <v>8</v>
      </c>
      <c r="H21" s="27">
        <v>8</v>
      </c>
      <c r="I21" s="43">
        <v>2</v>
      </c>
      <c r="J21" s="25">
        <f t="shared" si="0"/>
        <v>18</v>
      </c>
      <c r="K21" s="25">
        <f t="shared" si="1"/>
        <v>8</v>
      </c>
      <c r="L21" s="23">
        <f t="shared" si="2"/>
        <v>8</v>
      </c>
      <c r="M21" s="25">
        <f t="shared" si="3"/>
        <v>16</v>
      </c>
    </row>
    <row r="22" spans="1:13" ht="16.5" customHeight="1">
      <c r="A22" s="23">
        <v>20</v>
      </c>
      <c r="B22" s="23" t="s">
        <v>673</v>
      </c>
      <c r="C22" s="23" t="s">
        <v>370</v>
      </c>
      <c r="D22" s="26">
        <v>10</v>
      </c>
      <c r="E22" s="26">
        <v>11</v>
      </c>
      <c r="F22" s="26">
        <v>49</v>
      </c>
      <c r="G22" s="27">
        <v>8</v>
      </c>
      <c r="H22" s="27">
        <v>8</v>
      </c>
      <c r="I22" s="43">
        <v>2</v>
      </c>
      <c r="J22" s="25">
        <f t="shared" si="0"/>
        <v>18</v>
      </c>
      <c r="K22" s="25">
        <f t="shared" si="1"/>
        <v>8</v>
      </c>
      <c r="L22" s="23">
        <f t="shared" si="2"/>
        <v>8</v>
      </c>
      <c r="M22" s="25">
        <f t="shared" si="3"/>
        <v>16</v>
      </c>
    </row>
    <row r="23" spans="1:13">
      <c r="A23" s="23">
        <v>21</v>
      </c>
      <c r="B23" s="23" t="s">
        <v>619</v>
      </c>
      <c r="C23" s="23" t="s">
        <v>312</v>
      </c>
      <c r="D23" s="26"/>
      <c r="E23" s="26">
        <v>13</v>
      </c>
      <c r="F23" s="26">
        <v>12</v>
      </c>
      <c r="G23" s="27">
        <v>0</v>
      </c>
      <c r="H23" s="27">
        <v>8</v>
      </c>
      <c r="I23" s="43">
        <v>8</v>
      </c>
      <c r="J23" s="25">
        <f t="shared" si="0"/>
        <v>16</v>
      </c>
      <c r="K23" s="25">
        <f t="shared" si="1"/>
        <v>8</v>
      </c>
      <c r="L23" s="23">
        <f t="shared" si="2"/>
        <v>8</v>
      </c>
      <c r="M23" s="25">
        <f t="shared" si="3"/>
        <v>16</v>
      </c>
    </row>
    <row r="24" spans="1:13" ht="16.5" customHeight="1">
      <c r="A24" s="23">
        <v>22</v>
      </c>
      <c r="B24" s="23" t="s">
        <v>44</v>
      </c>
      <c r="C24" s="23" t="s">
        <v>308</v>
      </c>
      <c r="D24" s="26">
        <v>16</v>
      </c>
      <c r="E24" s="26">
        <v>19</v>
      </c>
      <c r="F24" s="26">
        <v>20</v>
      </c>
      <c r="G24" s="27">
        <v>8</v>
      </c>
      <c r="H24" s="27">
        <v>4</v>
      </c>
      <c r="I24" s="43">
        <v>4</v>
      </c>
      <c r="J24" s="25">
        <f t="shared" si="0"/>
        <v>16</v>
      </c>
      <c r="K24" s="25">
        <f t="shared" si="1"/>
        <v>8</v>
      </c>
      <c r="L24" s="23">
        <f t="shared" si="2"/>
        <v>4</v>
      </c>
      <c r="M24" s="25">
        <f t="shared" si="3"/>
        <v>12</v>
      </c>
    </row>
    <row r="25" spans="1:13">
      <c r="A25" s="23">
        <v>23</v>
      </c>
      <c r="B25" s="23" t="s">
        <v>60</v>
      </c>
      <c r="C25" s="23" t="s">
        <v>318</v>
      </c>
      <c r="D25" s="26">
        <v>29</v>
      </c>
      <c r="E25" s="26">
        <v>34</v>
      </c>
      <c r="F25" s="26">
        <v>11</v>
      </c>
      <c r="G25" s="27">
        <v>4</v>
      </c>
      <c r="H25" s="27">
        <v>2</v>
      </c>
      <c r="I25" s="43">
        <v>8</v>
      </c>
      <c r="J25" s="25">
        <f t="shared" si="0"/>
        <v>14</v>
      </c>
      <c r="K25" s="25">
        <f t="shared" si="1"/>
        <v>8</v>
      </c>
      <c r="L25" s="23">
        <f t="shared" si="2"/>
        <v>4</v>
      </c>
      <c r="M25" s="25">
        <f t="shared" si="3"/>
        <v>12</v>
      </c>
    </row>
    <row r="26" spans="1:13" ht="16.5" customHeight="1">
      <c r="A26" s="23">
        <v>24</v>
      </c>
      <c r="B26" s="23" t="s">
        <v>681</v>
      </c>
      <c r="C26" s="23" t="s">
        <v>371</v>
      </c>
      <c r="D26" s="26">
        <v>20</v>
      </c>
      <c r="E26" s="26">
        <v>14</v>
      </c>
      <c r="F26" s="26">
        <v>40</v>
      </c>
      <c r="G26" s="27">
        <v>4</v>
      </c>
      <c r="H26" s="27">
        <v>8</v>
      </c>
      <c r="I26" s="43">
        <v>2</v>
      </c>
      <c r="J26" s="25">
        <f t="shared" si="0"/>
        <v>14</v>
      </c>
      <c r="K26" s="25">
        <f t="shared" si="1"/>
        <v>8</v>
      </c>
      <c r="L26" s="23">
        <f t="shared" si="2"/>
        <v>4</v>
      </c>
      <c r="M26" s="25">
        <f t="shared" si="3"/>
        <v>12</v>
      </c>
    </row>
    <row r="27" spans="1:13" ht="16.5" customHeight="1">
      <c r="A27" s="23">
        <v>25</v>
      </c>
      <c r="B27" s="23" t="s">
        <v>74</v>
      </c>
      <c r="C27" s="23" t="s">
        <v>303</v>
      </c>
      <c r="D27" s="26">
        <v>9</v>
      </c>
      <c r="E27" s="26">
        <v>39</v>
      </c>
      <c r="F27" s="26">
        <v>35</v>
      </c>
      <c r="G27" s="27">
        <v>8</v>
      </c>
      <c r="H27" s="27">
        <v>2</v>
      </c>
      <c r="I27" s="43">
        <v>2</v>
      </c>
      <c r="J27" s="25">
        <f t="shared" si="0"/>
        <v>12</v>
      </c>
      <c r="K27" s="25">
        <f t="shared" si="1"/>
        <v>8</v>
      </c>
      <c r="L27" s="23">
        <f t="shared" si="2"/>
        <v>2</v>
      </c>
      <c r="M27" s="25">
        <f t="shared" si="3"/>
        <v>10</v>
      </c>
    </row>
    <row r="28" spans="1:13" ht="16.5" customHeight="1">
      <c r="A28" s="23">
        <v>26</v>
      </c>
      <c r="B28" s="23" t="s">
        <v>80</v>
      </c>
      <c r="C28" s="23" t="s">
        <v>380</v>
      </c>
      <c r="D28" s="26">
        <v>14</v>
      </c>
      <c r="E28" s="26">
        <v>37</v>
      </c>
      <c r="F28" s="26">
        <v>65</v>
      </c>
      <c r="G28" s="27">
        <v>8</v>
      </c>
      <c r="H28" s="27">
        <v>2</v>
      </c>
      <c r="I28" s="43">
        <v>1</v>
      </c>
      <c r="J28" s="25">
        <f t="shared" si="0"/>
        <v>11</v>
      </c>
      <c r="K28" s="25">
        <f t="shared" si="1"/>
        <v>8</v>
      </c>
      <c r="L28" s="23">
        <f t="shared" si="2"/>
        <v>2</v>
      </c>
      <c r="M28" s="25">
        <f t="shared" si="3"/>
        <v>10</v>
      </c>
    </row>
    <row r="29" spans="1:13" ht="16.5" customHeight="1">
      <c r="A29" s="23">
        <v>27</v>
      </c>
      <c r="B29" s="23" t="s">
        <v>673</v>
      </c>
      <c r="C29" s="23" t="s">
        <v>378</v>
      </c>
      <c r="D29" s="24"/>
      <c r="E29" s="26">
        <v>36</v>
      </c>
      <c r="F29" s="26">
        <v>14</v>
      </c>
      <c r="G29" s="27">
        <v>0</v>
      </c>
      <c r="H29" s="27">
        <v>2</v>
      </c>
      <c r="I29" s="43">
        <v>8</v>
      </c>
      <c r="J29" s="25">
        <f t="shared" si="0"/>
        <v>10</v>
      </c>
      <c r="K29" s="25">
        <f t="shared" si="1"/>
        <v>8</v>
      </c>
      <c r="L29" s="23">
        <f t="shared" si="2"/>
        <v>2</v>
      </c>
      <c r="M29" s="25">
        <f t="shared" si="3"/>
        <v>10</v>
      </c>
    </row>
    <row r="30" spans="1:13">
      <c r="A30" s="23">
        <v>28</v>
      </c>
      <c r="B30" s="23" t="s">
        <v>8</v>
      </c>
      <c r="C30" s="23" t="s">
        <v>215</v>
      </c>
      <c r="D30" s="26">
        <v>53</v>
      </c>
      <c r="E30" s="26">
        <v>24</v>
      </c>
      <c r="F30" s="26">
        <v>24</v>
      </c>
      <c r="G30" s="27">
        <v>2</v>
      </c>
      <c r="H30" s="27">
        <v>4</v>
      </c>
      <c r="I30" s="43">
        <v>4</v>
      </c>
      <c r="J30" s="25">
        <f t="shared" si="0"/>
        <v>10</v>
      </c>
      <c r="K30" s="25">
        <f t="shared" si="1"/>
        <v>4</v>
      </c>
      <c r="L30" s="23">
        <f t="shared" si="2"/>
        <v>4</v>
      </c>
      <c r="M30" s="25">
        <f t="shared" si="3"/>
        <v>8</v>
      </c>
    </row>
    <row r="31" spans="1:13" ht="16.5" customHeight="1">
      <c r="A31" s="23">
        <v>29</v>
      </c>
      <c r="B31" s="23" t="s">
        <v>677</v>
      </c>
      <c r="C31" s="23" t="s">
        <v>373</v>
      </c>
      <c r="D31" s="26">
        <v>38</v>
      </c>
      <c r="E31" s="26">
        <v>20</v>
      </c>
      <c r="F31" s="26">
        <v>30</v>
      </c>
      <c r="G31" s="27">
        <v>2</v>
      </c>
      <c r="H31" s="27">
        <v>4</v>
      </c>
      <c r="I31" s="43">
        <v>4</v>
      </c>
      <c r="J31" s="25">
        <f t="shared" si="0"/>
        <v>10</v>
      </c>
      <c r="K31" s="25">
        <f t="shared" si="1"/>
        <v>4</v>
      </c>
      <c r="L31" s="23">
        <f t="shared" si="2"/>
        <v>4</v>
      </c>
      <c r="M31" s="25">
        <f t="shared" si="3"/>
        <v>8</v>
      </c>
    </row>
    <row r="32" spans="1:13">
      <c r="A32" s="23">
        <v>30</v>
      </c>
      <c r="B32" s="23" t="s">
        <v>557</v>
      </c>
      <c r="C32" s="23" t="s">
        <v>311</v>
      </c>
      <c r="D32" s="26"/>
      <c r="E32" s="26">
        <v>12</v>
      </c>
      <c r="F32" s="26">
        <v>42</v>
      </c>
      <c r="G32" s="27">
        <v>0</v>
      </c>
      <c r="H32" s="27">
        <v>8</v>
      </c>
      <c r="I32" s="43">
        <v>2</v>
      </c>
      <c r="J32" s="25">
        <f t="shared" si="0"/>
        <v>10</v>
      </c>
      <c r="K32" s="25">
        <f t="shared" si="1"/>
        <v>8</v>
      </c>
      <c r="L32" s="23">
        <f t="shared" si="2"/>
        <v>2</v>
      </c>
      <c r="M32" s="25">
        <f t="shared" si="3"/>
        <v>10</v>
      </c>
    </row>
    <row r="33" spans="1:13" ht="16.5" customHeight="1">
      <c r="A33" s="23">
        <v>31</v>
      </c>
      <c r="B33" s="23" t="s">
        <v>43</v>
      </c>
      <c r="C33" s="23" t="s">
        <v>317</v>
      </c>
      <c r="D33" s="26">
        <v>11</v>
      </c>
      <c r="E33" s="26"/>
      <c r="F33" s="26">
        <v>53</v>
      </c>
      <c r="G33" s="27">
        <v>8</v>
      </c>
      <c r="H33" s="27">
        <v>0</v>
      </c>
      <c r="I33" s="43">
        <v>2</v>
      </c>
      <c r="J33" s="25">
        <f t="shared" si="0"/>
        <v>10</v>
      </c>
      <c r="K33" s="25">
        <f t="shared" si="1"/>
        <v>8</v>
      </c>
      <c r="L33" s="23">
        <f t="shared" si="2"/>
        <v>2</v>
      </c>
      <c r="M33" s="25">
        <f t="shared" si="3"/>
        <v>10</v>
      </c>
    </row>
    <row r="34" spans="1:13" ht="16.5" customHeight="1">
      <c r="A34" s="23">
        <v>32</v>
      </c>
      <c r="B34" s="23" t="s">
        <v>10</v>
      </c>
      <c r="C34" s="23" t="s">
        <v>357</v>
      </c>
      <c r="D34" s="24"/>
      <c r="E34" s="26">
        <v>93</v>
      </c>
      <c r="F34" s="26">
        <v>16</v>
      </c>
      <c r="G34" s="27">
        <v>0</v>
      </c>
      <c r="H34" s="27">
        <v>1</v>
      </c>
      <c r="I34" s="43">
        <v>8</v>
      </c>
      <c r="J34" s="25">
        <f t="shared" si="0"/>
        <v>9</v>
      </c>
      <c r="K34" s="25">
        <f t="shared" si="1"/>
        <v>8</v>
      </c>
      <c r="L34" s="23">
        <f t="shared" si="2"/>
        <v>1</v>
      </c>
      <c r="M34" s="25">
        <f t="shared" si="3"/>
        <v>9</v>
      </c>
    </row>
    <row r="35" spans="1:13">
      <c r="A35" s="23">
        <v>33</v>
      </c>
      <c r="B35" s="23" t="s">
        <v>76</v>
      </c>
      <c r="C35" s="23" t="s">
        <v>305</v>
      </c>
      <c r="D35" s="26">
        <v>31</v>
      </c>
      <c r="E35" s="26">
        <v>25</v>
      </c>
      <c r="F35" s="26">
        <v>72</v>
      </c>
      <c r="G35" s="27">
        <v>4</v>
      </c>
      <c r="H35" s="27">
        <v>4</v>
      </c>
      <c r="I35" s="43">
        <v>1</v>
      </c>
      <c r="J35" s="25">
        <f t="shared" ref="J35:J66" si="4">SUM(G35:I35)</f>
        <v>9</v>
      </c>
      <c r="K35" s="25">
        <f t="shared" ref="K35:K66" si="5">LARGE(G35:I35,1)</f>
        <v>4</v>
      </c>
      <c r="L35" s="23">
        <f t="shared" ref="L35:L66" si="6">LARGE(G35:I35,2)</f>
        <v>4</v>
      </c>
      <c r="M35" s="25">
        <f t="shared" ref="M35:M66" si="7">SUM(K35:L35)</f>
        <v>8</v>
      </c>
    </row>
    <row r="36" spans="1:13" ht="16.5" customHeight="1">
      <c r="A36" s="23">
        <v>34</v>
      </c>
      <c r="B36" s="23" t="s">
        <v>672</v>
      </c>
      <c r="C36" s="23" t="s">
        <v>620</v>
      </c>
      <c r="D36" s="24"/>
      <c r="E36" s="24"/>
      <c r="F36" s="26">
        <v>13</v>
      </c>
      <c r="G36" s="27">
        <v>0</v>
      </c>
      <c r="H36" s="27">
        <v>0</v>
      </c>
      <c r="I36" s="43">
        <v>8</v>
      </c>
      <c r="J36" s="25">
        <f t="shared" si="4"/>
        <v>8</v>
      </c>
      <c r="K36" s="25">
        <f t="shared" si="5"/>
        <v>8</v>
      </c>
      <c r="L36" s="23">
        <f t="shared" si="6"/>
        <v>0</v>
      </c>
      <c r="M36" s="25">
        <f t="shared" si="7"/>
        <v>8</v>
      </c>
    </row>
    <row r="37" spans="1:13" ht="16.5" customHeight="1">
      <c r="A37" s="23">
        <v>35</v>
      </c>
      <c r="B37" s="23" t="s">
        <v>663</v>
      </c>
      <c r="C37" s="23" t="s">
        <v>621</v>
      </c>
      <c r="D37" s="24"/>
      <c r="E37" s="24"/>
      <c r="F37" s="26">
        <v>15</v>
      </c>
      <c r="G37" s="27">
        <v>0</v>
      </c>
      <c r="H37" s="27">
        <v>0</v>
      </c>
      <c r="I37" s="43">
        <v>8</v>
      </c>
      <c r="J37" s="25">
        <f t="shared" si="4"/>
        <v>8</v>
      </c>
      <c r="K37" s="25">
        <f t="shared" si="5"/>
        <v>8</v>
      </c>
      <c r="L37" s="23">
        <f t="shared" si="6"/>
        <v>0</v>
      </c>
      <c r="M37" s="25">
        <f t="shared" si="7"/>
        <v>8</v>
      </c>
    </row>
    <row r="38" spans="1:13" ht="16.5" customHeight="1">
      <c r="A38" s="23">
        <v>36</v>
      </c>
      <c r="B38" s="23" t="s">
        <v>10</v>
      </c>
      <c r="C38" s="23" t="s">
        <v>211</v>
      </c>
      <c r="D38" s="26"/>
      <c r="E38" s="26">
        <v>22</v>
      </c>
      <c r="F38" s="26">
        <v>18</v>
      </c>
      <c r="G38" s="27">
        <v>0</v>
      </c>
      <c r="H38" s="27">
        <v>4</v>
      </c>
      <c r="I38" s="43">
        <v>4</v>
      </c>
      <c r="J38" s="25">
        <f t="shared" si="4"/>
        <v>8</v>
      </c>
      <c r="K38" s="25">
        <f t="shared" si="5"/>
        <v>4</v>
      </c>
      <c r="L38" s="23">
        <f t="shared" si="6"/>
        <v>4</v>
      </c>
      <c r="M38" s="25">
        <f t="shared" si="7"/>
        <v>8</v>
      </c>
    </row>
    <row r="39" spans="1:13" ht="16.5" customHeight="1">
      <c r="A39" s="23">
        <v>37</v>
      </c>
      <c r="B39" s="23" t="s">
        <v>557</v>
      </c>
      <c r="C39" s="23" t="s">
        <v>661</v>
      </c>
      <c r="D39" s="26"/>
      <c r="E39" s="26">
        <v>26</v>
      </c>
      <c r="F39" s="26">
        <v>19</v>
      </c>
      <c r="G39" s="27">
        <v>0</v>
      </c>
      <c r="H39" s="27">
        <v>4</v>
      </c>
      <c r="I39" s="43">
        <v>4</v>
      </c>
      <c r="J39" s="25">
        <f t="shared" si="4"/>
        <v>8</v>
      </c>
      <c r="K39" s="25">
        <f t="shared" si="5"/>
        <v>4</v>
      </c>
      <c r="L39" s="23">
        <f t="shared" si="6"/>
        <v>4</v>
      </c>
      <c r="M39" s="25">
        <f t="shared" si="7"/>
        <v>8</v>
      </c>
    </row>
    <row r="40" spans="1:13" ht="16.5" customHeight="1">
      <c r="A40" s="23">
        <v>38</v>
      </c>
      <c r="B40" s="23" t="s">
        <v>17</v>
      </c>
      <c r="C40" s="23" t="s">
        <v>388</v>
      </c>
      <c r="D40" s="26">
        <v>43</v>
      </c>
      <c r="E40" s="26">
        <v>61</v>
      </c>
      <c r="F40" s="26">
        <v>21</v>
      </c>
      <c r="G40" s="27">
        <v>2</v>
      </c>
      <c r="H40" s="27">
        <v>2</v>
      </c>
      <c r="I40" s="43">
        <v>4</v>
      </c>
      <c r="J40" s="25">
        <f t="shared" si="4"/>
        <v>8</v>
      </c>
      <c r="K40" s="25">
        <f t="shared" si="5"/>
        <v>4</v>
      </c>
      <c r="L40" s="23">
        <f t="shared" si="6"/>
        <v>2</v>
      </c>
      <c r="M40" s="25">
        <f t="shared" si="7"/>
        <v>6</v>
      </c>
    </row>
    <row r="41" spans="1:13" ht="17.25" customHeight="1">
      <c r="A41" s="23">
        <v>39</v>
      </c>
      <c r="B41" s="23" t="s">
        <v>675</v>
      </c>
      <c r="C41" s="23" t="s">
        <v>329</v>
      </c>
      <c r="D41" s="26">
        <v>41</v>
      </c>
      <c r="E41" s="26">
        <v>50</v>
      </c>
      <c r="F41" s="26">
        <v>22</v>
      </c>
      <c r="G41" s="27">
        <v>2</v>
      </c>
      <c r="H41" s="27">
        <v>2</v>
      </c>
      <c r="I41" s="43">
        <v>4</v>
      </c>
      <c r="J41" s="25">
        <f t="shared" si="4"/>
        <v>8</v>
      </c>
      <c r="K41" s="25">
        <f t="shared" si="5"/>
        <v>4</v>
      </c>
      <c r="L41" s="23">
        <f t="shared" si="6"/>
        <v>2</v>
      </c>
      <c r="M41" s="25">
        <f t="shared" si="7"/>
        <v>6</v>
      </c>
    </row>
    <row r="42" spans="1:13">
      <c r="A42" s="23">
        <v>40</v>
      </c>
      <c r="B42" s="23" t="s">
        <v>8</v>
      </c>
      <c r="C42" s="23" t="s">
        <v>324</v>
      </c>
      <c r="D42" s="26">
        <v>60</v>
      </c>
      <c r="E42" s="26">
        <v>51</v>
      </c>
      <c r="F42" s="26">
        <v>23</v>
      </c>
      <c r="G42" s="27">
        <v>2</v>
      </c>
      <c r="H42" s="27">
        <v>2</v>
      </c>
      <c r="I42" s="43">
        <v>4</v>
      </c>
      <c r="J42" s="25">
        <f t="shared" si="4"/>
        <v>8</v>
      </c>
      <c r="K42" s="25">
        <f t="shared" si="5"/>
        <v>4</v>
      </c>
      <c r="L42" s="23">
        <f t="shared" si="6"/>
        <v>2</v>
      </c>
      <c r="M42" s="25">
        <f t="shared" si="7"/>
        <v>6</v>
      </c>
    </row>
    <row r="43" spans="1:13" ht="16.5" customHeight="1">
      <c r="A43" s="23">
        <v>41</v>
      </c>
      <c r="B43" s="23" t="s">
        <v>60</v>
      </c>
      <c r="C43" s="23" t="s">
        <v>383</v>
      </c>
      <c r="D43" s="26">
        <v>40</v>
      </c>
      <c r="E43" s="26">
        <v>46</v>
      </c>
      <c r="F43" s="26">
        <v>25</v>
      </c>
      <c r="G43" s="27">
        <v>2</v>
      </c>
      <c r="H43" s="27">
        <v>2</v>
      </c>
      <c r="I43" s="43">
        <v>4</v>
      </c>
      <c r="J43" s="25">
        <f t="shared" si="4"/>
        <v>8</v>
      </c>
      <c r="K43" s="25">
        <f t="shared" si="5"/>
        <v>4</v>
      </c>
      <c r="L43" s="23">
        <f t="shared" si="6"/>
        <v>2</v>
      </c>
      <c r="M43" s="25">
        <f t="shared" si="7"/>
        <v>6</v>
      </c>
    </row>
    <row r="44" spans="1:13" ht="16.5" customHeight="1">
      <c r="A44" s="23">
        <v>42</v>
      </c>
      <c r="B44" s="23" t="s">
        <v>116</v>
      </c>
      <c r="C44" s="23" t="s">
        <v>319</v>
      </c>
      <c r="D44" s="26">
        <v>25</v>
      </c>
      <c r="E44" s="26"/>
      <c r="F44" s="26">
        <v>26</v>
      </c>
      <c r="G44" s="27">
        <v>4</v>
      </c>
      <c r="H44" s="27">
        <v>0</v>
      </c>
      <c r="I44" s="43">
        <v>4</v>
      </c>
      <c r="J44" s="25">
        <f t="shared" si="4"/>
        <v>8</v>
      </c>
      <c r="K44" s="25">
        <f t="shared" si="5"/>
        <v>4</v>
      </c>
      <c r="L44" s="23">
        <f t="shared" si="6"/>
        <v>4</v>
      </c>
      <c r="M44" s="25">
        <f t="shared" si="7"/>
        <v>8</v>
      </c>
    </row>
    <row r="45" spans="1:13" ht="16.5" customHeight="1">
      <c r="A45" s="23">
        <v>43</v>
      </c>
      <c r="B45" s="23" t="s">
        <v>369</v>
      </c>
      <c r="C45" s="23" t="s">
        <v>221</v>
      </c>
      <c r="D45" s="26">
        <v>24</v>
      </c>
      <c r="E45" s="26">
        <v>23</v>
      </c>
      <c r="F45" s="26"/>
      <c r="G45" s="27">
        <v>4</v>
      </c>
      <c r="H45" s="27">
        <v>4</v>
      </c>
      <c r="I45" s="43">
        <v>0</v>
      </c>
      <c r="J45" s="25">
        <f t="shared" si="4"/>
        <v>8</v>
      </c>
      <c r="K45" s="25">
        <f t="shared" si="5"/>
        <v>4</v>
      </c>
      <c r="L45" s="23">
        <f t="shared" si="6"/>
        <v>4</v>
      </c>
      <c r="M45" s="25">
        <f t="shared" si="7"/>
        <v>8</v>
      </c>
    </row>
    <row r="46" spans="1:13" ht="16.5" customHeight="1">
      <c r="A46" s="23">
        <v>44</v>
      </c>
      <c r="B46" s="23" t="s">
        <v>133</v>
      </c>
      <c r="C46" s="23" t="s">
        <v>310</v>
      </c>
      <c r="D46" s="26"/>
      <c r="E46" s="26">
        <v>15</v>
      </c>
      <c r="F46" s="26"/>
      <c r="G46" s="27">
        <v>0</v>
      </c>
      <c r="H46" s="27">
        <v>8</v>
      </c>
      <c r="I46" s="43">
        <v>0</v>
      </c>
      <c r="J46" s="25">
        <f t="shared" si="4"/>
        <v>8</v>
      </c>
      <c r="K46" s="25">
        <f t="shared" si="5"/>
        <v>8</v>
      </c>
      <c r="L46" s="23">
        <f t="shared" si="6"/>
        <v>0</v>
      </c>
      <c r="M46" s="25">
        <f t="shared" si="7"/>
        <v>8</v>
      </c>
    </row>
    <row r="47" spans="1:13" ht="16.5" customHeight="1">
      <c r="A47" s="23">
        <v>45</v>
      </c>
      <c r="B47" s="23" t="s">
        <v>679</v>
      </c>
      <c r="C47" s="23" t="s">
        <v>402</v>
      </c>
      <c r="D47" s="26">
        <v>36</v>
      </c>
      <c r="E47" s="26">
        <v>85</v>
      </c>
      <c r="F47" s="26">
        <v>31</v>
      </c>
      <c r="G47" s="27">
        <v>2</v>
      </c>
      <c r="H47" s="27">
        <v>1</v>
      </c>
      <c r="I47" s="43">
        <v>4</v>
      </c>
      <c r="J47" s="25">
        <f t="shared" si="4"/>
        <v>7</v>
      </c>
      <c r="K47" s="25">
        <f t="shared" si="5"/>
        <v>4</v>
      </c>
      <c r="L47" s="23">
        <f t="shared" si="6"/>
        <v>2</v>
      </c>
      <c r="M47" s="25">
        <f t="shared" si="7"/>
        <v>6</v>
      </c>
    </row>
    <row r="48" spans="1:13" ht="16.5" customHeight="1">
      <c r="A48" s="23">
        <v>46</v>
      </c>
      <c r="B48" s="23" t="s">
        <v>625</v>
      </c>
      <c r="C48" s="23" t="s">
        <v>390</v>
      </c>
      <c r="D48" s="26">
        <v>22</v>
      </c>
      <c r="E48" s="26">
        <v>66</v>
      </c>
      <c r="F48" s="26">
        <v>36</v>
      </c>
      <c r="G48" s="27">
        <v>4</v>
      </c>
      <c r="H48" s="27">
        <v>1</v>
      </c>
      <c r="I48" s="43">
        <v>2</v>
      </c>
      <c r="J48" s="25">
        <f t="shared" si="4"/>
        <v>7</v>
      </c>
      <c r="K48" s="25">
        <f t="shared" si="5"/>
        <v>4</v>
      </c>
      <c r="L48" s="23">
        <f t="shared" si="6"/>
        <v>2</v>
      </c>
      <c r="M48" s="25">
        <f t="shared" si="7"/>
        <v>6</v>
      </c>
    </row>
    <row r="49" spans="1:13" ht="16.5" customHeight="1">
      <c r="A49" s="23">
        <v>47</v>
      </c>
      <c r="B49" s="23" t="s">
        <v>686</v>
      </c>
      <c r="C49" s="23" t="s">
        <v>377</v>
      </c>
      <c r="D49" s="26">
        <v>81</v>
      </c>
      <c r="E49" s="26">
        <v>31</v>
      </c>
      <c r="F49" s="26">
        <v>55</v>
      </c>
      <c r="G49" s="27">
        <v>1</v>
      </c>
      <c r="H49" s="27">
        <v>4</v>
      </c>
      <c r="I49" s="43">
        <v>2</v>
      </c>
      <c r="J49" s="25">
        <f t="shared" si="4"/>
        <v>7</v>
      </c>
      <c r="K49" s="25">
        <f t="shared" si="5"/>
        <v>4</v>
      </c>
      <c r="L49" s="23">
        <f t="shared" si="6"/>
        <v>2</v>
      </c>
      <c r="M49" s="25">
        <f t="shared" si="7"/>
        <v>6</v>
      </c>
    </row>
    <row r="50" spans="1:13" ht="17.25" customHeight="1">
      <c r="A50" s="23">
        <v>48</v>
      </c>
      <c r="B50" s="23" t="s">
        <v>80</v>
      </c>
      <c r="C50" s="23" t="s">
        <v>338</v>
      </c>
      <c r="D50" s="26">
        <v>65</v>
      </c>
      <c r="E50" s="26">
        <v>88</v>
      </c>
      <c r="F50" s="26">
        <v>32</v>
      </c>
      <c r="G50" s="27">
        <v>1</v>
      </c>
      <c r="H50" s="27">
        <v>1</v>
      </c>
      <c r="I50" s="43">
        <v>4</v>
      </c>
      <c r="J50" s="25">
        <f t="shared" si="4"/>
        <v>6</v>
      </c>
      <c r="K50" s="25">
        <f t="shared" si="5"/>
        <v>4</v>
      </c>
      <c r="L50" s="23">
        <f t="shared" si="6"/>
        <v>1</v>
      </c>
      <c r="M50" s="25">
        <f t="shared" si="7"/>
        <v>5</v>
      </c>
    </row>
    <row r="51" spans="1:13" ht="16.5" customHeight="1">
      <c r="A51" s="23">
        <v>49</v>
      </c>
      <c r="B51" s="23" t="s">
        <v>682</v>
      </c>
      <c r="C51" s="23" t="s">
        <v>328</v>
      </c>
      <c r="D51" s="24"/>
      <c r="E51" s="26">
        <v>32</v>
      </c>
      <c r="F51" s="26">
        <v>44</v>
      </c>
      <c r="G51" s="27">
        <v>0</v>
      </c>
      <c r="H51" s="27">
        <v>4</v>
      </c>
      <c r="I51" s="43">
        <v>2</v>
      </c>
      <c r="J51" s="25">
        <f t="shared" si="4"/>
        <v>6</v>
      </c>
      <c r="K51" s="25">
        <f t="shared" si="5"/>
        <v>4</v>
      </c>
      <c r="L51" s="23">
        <f t="shared" si="6"/>
        <v>2</v>
      </c>
      <c r="M51" s="25">
        <f t="shared" si="7"/>
        <v>6</v>
      </c>
    </row>
    <row r="52" spans="1:13" ht="16.5" customHeight="1">
      <c r="A52" s="23">
        <v>50</v>
      </c>
      <c r="B52" s="23" t="s">
        <v>60</v>
      </c>
      <c r="C52" s="23" t="s">
        <v>389</v>
      </c>
      <c r="D52" s="26">
        <v>35</v>
      </c>
      <c r="E52" s="26">
        <v>63</v>
      </c>
      <c r="F52" s="26">
        <v>46</v>
      </c>
      <c r="G52" s="27">
        <v>2</v>
      </c>
      <c r="H52" s="27">
        <v>2</v>
      </c>
      <c r="I52" s="43">
        <v>2</v>
      </c>
      <c r="J52" s="25">
        <f t="shared" si="4"/>
        <v>6</v>
      </c>
      <c r="K52" s="25">
        <f t="shared" si="5"/>
        <v>2</v>
      </c>
      <c r="L52" s="23">
        <f t="shared" si="6"/>
        <v>2</v>
      </c>
      <c r="M52" s="25">
        <f t="shared" si="7"/>
        <v>4</v>
      </c>
    </row>
    <row r="53" spans="1:13">
      <c r="A53" s="23">
        <v>51</v>
      </c>
      <c r="B53" s="23" t="s">
        <v>76</v>
      </c>
      <c r="C53" s="23" t="s">
        <v>655</v>
      </c>
      <c r="D53" s="26">
        <v>49</v>
      </c>
      <c r="E53" s="26">
        <v>59</v>
      </c>
      <c r="F53" s="26">
        <v>58</v>
      </c>
      <c r="G53" s="27">
        <v>2</v>
      </c>
      <c r="H53" s="27">
        <v>2</v>
      </c>
      <c r="I53" s="43">
        <v>2</v>
      </c>
      <c r="J53" s="25">
        <f t="shared" si="4"/>
        <v>6</v>
      </c>
      <c r="K53" s="25">
        <f t="shared" si="5"/>
        <v>2</v>
      </c>
      <c r="L53" s="23">
        <f t="shared" si="6"/>
        <v>2</v>
      </c>
      <c r="M53" s="25">
        <f t="shared" si="7"/>
        <v>4</v>
      </c>
    </row>
    <row r="54" spans="1:13" ht="16.5" customHeight="1">
      <c r="A54" s="23">
        <v>52</v>
      </c>
      <c r="B54" s="23" t="s">
        <v>629</v>
      </c>
      <c r="C54" s="23" t="s">
        <v>307</v>
      </c>
      <c r="D54" s="26">
        <v>42</v>
      </c>
      <c r="E54" s="26">
        <v>65</v>
      </c>
      <c r="F54" s="26">
        <v>60</v>
      </c>
      <c r="G54" s="27">
        <v>2</v>
      </c>
      <c r="H54" s="27">
        <v>2</v>
      </c>
      <c r="I54" s="43">
        <v>2</v>
      </c>
      <c r="J54" s="25">
        <f t="shared" si="4"/>
        <v>6</v>
      </c>
      <c r="K54" s="25">
        <f t="shared" si="5"/>
        <v>2</v>
      </c>
      <c r="L54" s="23">
        <f t="shared" si="6"/>
        <v>2</v>
      </c>
      <c r="M54" s="25">
        <f t="shared" si="7"/>
        <v>4</v>
      </c>
    </row>
    <row r="55" spans="1:13" ht="16.5" customHeight="1">
      <c r="A55" s="23">
        <v>53</v>
      </c>
      <c r="B55" s="23" t="s">
        <v>60</v>
      </c>
      <c r="C55" s="23" t="s">
        <v>394</v>
      </c>
      <c r="D55" s="26">
        <v>28</v>
      </c>
      <c r="E55" s="26">
        <v>74</v>
      </c>
      <c r="F55" s="26">
        <v>75</v>
      </c>
      <c r="G55" s="27">
        <v>4</v>
      </c>
      <c r="H55" s="27">
        <v>1</v>
      </c>
      <c r="I55" s="43">
        <v>1</v>
      </c>
      <c r="J55" s="25">
        <f t="shared" si="4"/>
        <v>6</v>
      </c>
      <c r="K55" s="25">
        <f t="shared" si="5"/>
        <v>4</v>
      </c>
      <c r="L55" s="23">
        <f t="shared" si="6"/>
        <v>1</v>
      </c>
      <c r="M55" s="25">
        <f t="shared" si="7"/>
        <v>5</v>
      </c>
    </row>
    <row r="56" spans="1:13" ht="16.5" customHeight="1">
      <c r="A56" s="23">
        <v>54</v>
      </c>
      <c r="B56" s="23" t="s">
        <v>60</v>
      </c>
      <c r="C56" s="23" t="s">
        <v>322</v>
      </c>
      <c r="D56" s="26">
        <v>86</v>
      </c>
      <c r="E56" s="26">
        <v>30</v>
      </c>
      <c r="F56" s="26">
        <v>94</v>
      </c>
      <c r="G56" s="27">
        <v>1</v>
      </c>
      <c r="H56" s="27">
        <v>4</v>
      </c>
      <c r="I56" s="43">
        <v>1</v>
      </c>
      <c r="J56" s="25">
        <f t="shared" si="4"/>
        <v>6</v>
      </c>
      <c r="K56" s="25">
        <f t="shared" si="5"/>
        <v>4</v>
      </c>
      <c r="L56" s="23">
        <f t="shared" si="6"/>
        <v>1</v>
      </c>
      <c r="M56" s="25">
        <f t="shared" si="7"/>
        <v>5</v>
      </c>
    </row>
    <row r="57" spans="1:13" ht="16.5" customHeight="1">
      <c r="A57" s="23">
        <v>55</v>
      </c>
      <c r="B57" s="23" t="s">
        <v>20</v>
      </c>
      <c r="C57" s="23" t="s">
        <v>393</v>
      </c>
      <c r="D57" s="26">
        <v>32</v>
      </c>
      <c r="E57" s="26">
        <v>72</v>
      </c>
      <c r="F57" s="26">
        <v>109</v>
      </c>
      <c r="G57" s="27">
        <v>4</v>
      </c>
      <c r="H57" s="27">
        <v>1</v>
      </c>
      <c r="I57" s="43">
        <v>1</v>
      </c>
      <c r="J57" s="25">
        <f t="shared" si="4"/>
        <v>6</v>
      </c>
      <c r="K57" s="25">
        <f t="shared" si="5"/>
        <v>4</v>
      </c>
      <c r="L57" s="23">
        <f t="shared" si="6"/>
        <v>1</v>
      </c>
      <c r="M57" s="25">
        <f t="shared" si="7"/>
        <v>5</v>
      </c>
    </row>
    <row r="58" spans="1:13" ht="16.5" customHeight="1">
      <c r="A58" s="23">
        <v>56</v>
      </c>
      <c r="B58" s="23" t="s">
        <v>680</v>
      </c>
      <c r="C58" s="23" t="s">
        <v>335</v>
      </c>
      <c r="D58" s="26">
        <v>71</v>
      </c>
      <c r="E58" s="26">
        <v>62</v>
      </c>
      <c r="F58" s="26">
        <v>39</v>
      </c>
      <c r="G58" s="27">
        <v>1</v>
      </c>
      <c r="H58" s="27">
        <v>2</v>
      </c>
      <c r="I58" s="43">
        <v>2</v>
      </c>
      <c r="J58" s="25">
        <f t="shared" si="4"/>
        <v>5</v>
      </c>
      <c r="K58" s="25">
        <f t="shared" si="5"/>
        <v>2</v>
      </c>
      <c r="L58" s="23">
        <f t="shared" si="6"/>
        <v>2</v>
      </c>
      <c r="M58" s="25">
        <f t="shared" si="7"/>
        <v>4</v>
      </c>
    </row>
    <row r="59" spans="1:13" ht="16.5" customHeight="1">
      <c r="A59" s="23">
        <v>57</v>
      </c>
      <c r="B59" s="23" t="s">
        <v>76</v>
      </c>
      <c r="C59" s="23" t="s">
        <v>323</v>
      </c>
      <c r="D59" s="26">
        <v>84</v>
      </c>
      <c r="E59" s="26">
        <v>41</v>
      </c>
      <c r="F59" s="26">
        <v>45</v>
      </c>
      <c r="G59" s="27">
        <v>1</v>
      </c>
      <c r="H59" s="27">
        <v>2</v>
      </c>
      <c r="I59" s="43">
        <v>2</v>
      </c>
      <c r="J59" s="25">
        <f t="shared" si="4"/>
        <v>5</v>
      </c>
      <c r="K59" s="25">
        <f t="shared" si="5"/>
        <v>2</v>
      </c>
      <c r="L59" s="23">
        <f t="shared" si="6"/>
        <v>2</v>
      </c>
      <c r="M59" s="25">
        <f t="shared" si="7"/>
        <v>4</v>
      </c>
    </row>
    <row r="60" spans="1:13" ht="16.5" customHeight="1">
      <c r="A60" s="23">
        <v>58</v>
      </c>
      <c r="B60" s="23" t="s">
        <v>80</v>
      </c>
      <c r="C60" s="23" t="s">
        <v>334</v>
      </c>
      <c r="D60" s="26">
        <v>69</v>
      </c>
      <c r="E60" s="26">
        <v>53</v>
      </c>
      <c r="F60" s="26">
        <v>51</v>
      </c>
      <c r="G60" s="27">
        <v>1</v>
      </c>
      <c r="H60" s="27">
        <v>2</v>
      </c>
      <c r="I60" s="43">
        <v>2</v>
      </c>
      <c r="J60" s="25">
        <f t="shared" si="4"/>
        <v>5</v>
      </c>
      <c r="K60" s="25">
        <f t="shared" si="5"/>
        <v>2</v>
      </c>
      <c r="L60" s="23">
        <f t="shared" si="6"/>
        <v>2</v>
      </c>
      <c r="M60" s="25">
        <f t="shared" si="7"/>
        <v>4</v>
      </c>
    </row>
    <row r="61" spans="1:13" ht="16.5" customHeight="1">
      <c r="A61" s="23">
        <v>59</v>
      </c>
      <c r="B61" s="23" t="s">
        <v>687</v>
      </c>
      <c r="C61" s="23" t="s">
        <v>314</v>
      </c>
      <c r="D61" s="26">
        <v>47</v>
      </c>
      <c r="E61" s="26">
        <v>44</v>
      </c>
      <c r="F61" s="26">
        <v>66</v>
      </c>
      <c r="G61" s="27">
        <v>2</v>
      </c>
      <c r="H61" s="27">
        <v>2</v>
      </c>
      <c r="I61" s="43">
        <v>1</v>
      </c>
      <c r="J61" s="25">
        <f t="shared" si="4"/>
        <v>5</v>
      </c>
      <c r="K61" s="25">
        <f t="shared" si="5"/>
        <v>2</v>
      </c>
      <c r="L61" s="23">
        <f t="shared" si="6"/>
        <v>2</v>
      </c>
      <c r="M61" s="25">
        <f t="shared" si="7"/>
        <v>4</v>
      </c>
    </row>
    <row r="62" spans="1:13" ht="16.5" customHeight="1">
      <c r="A62" s="23">
        <v>60</v>
      </c>
      <c r="B62" s="23" t="s">
        <v>74</v>
      </c>
      <c r="C62" s="23" t="s">
        <v>315</v>
      </c>
      <c r="D62" s="26">
        <v>37</v>
      </c>
      <c r="E62" s="26">
        <v>54</v>
      </c>
      <c r="F62" s="26">
        <v>70</v>
      </c>
      <c r="G62" s="27">
        <v>2</v>
      </c>
      <c r="H62" s="27">
        <v>2</v>
      </c>
      <c r="I62" s="43">
        <v>1</v>
      </c>
      <c r="J62" s="25">
        <f t="shared" si="4"/>
        <v>5</v>
      </c>
      <c r="K62" s="25">
        <f t="shared" si="5"/>
        <v>2</v>
      </c>
      <c r="L62" s="23">
        <f t="shared" si="6"/>
        <v>2</v>
      </c>
      <c r="M62" s="25">
        <f t="shared" si="7"/>
        <v>4</v>
      </c>
    </row>
    <row r="63" spans="1:13" ht="16.5" customHeight="1">
      <c r="A63" s="23">
        <v>61</v>
      </c>
      <c r="B63" s="23" t="s">
        <v>696</v>
      </c>
      <c r="C63" s="23" t="s">
        <v>387</v>
      </c>
      <c r="D63" s="26">
        <v>63</v>
      </c>
      <c r="E63" s="26">
        <v>57</v>
      </c>
      <c r="F63" s="26">
        <v>92</v>
      </c>
      <c r="G63" s="27">
        <v>2</v>
      </c>
      <c r="H63" s="27">
        <v>2</v>
      </c>
      <c r="I63" s="43">
        <v>1</v>
      </c>
      <c r="J63" s="25">
        <f t="shared" si="4"/>
        <v>5</v>
      </c>
      <c r="K63" s="25">
        <f t="shared" si="5"/>
        <v>2</v>
      </c>
      <c r="L63" s="23">
        <f t="shared" si="6"/>
        <v>2</v>
      </c>
      <c r="M63" s="25">
        <f t="shared" si="7"/>
        <v>4</v>
      </c>
    </row>
    <row r="64" spans="1:13">
      <c r="A64" s="23">
        <v>62</v>
      </c>
      <c r="B64" s="23" t="s">
        <v>674</v>
      </c>
      <c r="C64" s="23" t="s">
        <v>622</v>
      </c>
      <c r="D64" s="24"/>
      <c r="E64" s="24"/>
      <c r="F64" s="26">
        <v>17</v>
      </c>
      <c r="G64" s="27">
        <v>0</v>
      </c>
      <c r="H64" s="27">
        <v>0</v>
      </c>
      <c r="I64" s="43">
        <v>4</v>
      </c>
      <c r="J64" s="25">
        <f t="shared" si="4"/>
        <v>4</v>
      </c>
      <c r="K64" s="25">
        <f t="shared" si="5"/>
        <v>4</v>
      </c>
      <c r="L64" s="23">
        <f t="shared" si="6"/>
        <v>0</v>
      </c>
      <c r="M64" s="25">
        <f t="shared" si="7"/>
        <v>4</v>
      </c>
    </row>
    <row r="65" spans="1:13">
      <c r="A65" s="23">
        <v>63</v>
      </c>
      <c r="B65" s="23" t="s">
        <v>674</v>
      </c>
      <c r="C65" s="23" t="s">
        <v>623</v>
      </c>
      <c r="D65" s="24"/>
      <c r="E65" s="24"/>
      <c r="F65" s="26">
        <v>27</v>
      </c>
      <c r="G65" s="27">
        <v>0</v>
      </c>
      <c r="H65" s="27">
        <v>0</v>
      </c>
      <c r="I65" s="43">
        <v>4</v>
      </c>
      <c r="J65" s="25">
        <f t="shared" si="4"/>
        <v>4</v>
      </c>
      <c r="K65" s="25">
        <f t="shared" si="5"/>
        <v>4</v>
      </c>
      <c r="L65" s="23">
        <f t="shared" si="6"/>
        <v>0</v>
      </c>
      <c r="M65" s="25">
        <f t="shared" si="7"/>
        <v>4</v>
      </c>
    </row>
    <row r="66" spans="1:13" ht="16.5" customHeight="1">
      <c r="A66" s="23">
        <v>64</v>
      </c>
      <c r="B66" s="23" t="s">
        <v>60</v>
      </c>
      <c r="C66" s="23" t="s">
        <v>396</v>
      </c>
      <c r="D66" s="26">
        <v>74</v>
      </c>
      <c r="E66" s="26">
        <v>77</v>
      </c>
      <c r="F66" s="26">
        <v>41</v>
      </c>
      <c r="G66" s="27">
        <v>1</v>
      </c>
      <c r="H66" s="27">
        <v>1</v>
      </c>
      <c r="I66" s="43">
        <v>2</v>
      </c>
      <c r="J66" s="25">
        <f t="shared" si="4"/>
        <v>4</v>
      </c>
      <c r="K66" s="25">
        <f t="shared" si="5"/>
        <v>2</v>
      </c>
      <c r="L66" s="23">
        <f t="shared" si="6"/>
        <v>1</v>
      </c>
      <c r="M66" s="25">
        <f t="shared" si="7"/>
        <v>3</v>
      </c>
    </row>
    <row r="67" spans="1:13" ht="16.5" customHeight="1">
      <c r="A67" s="23">
        <v>65</v>
      </c>
      <c r="B67" s="23" t="s">
        <v>10</v>
      </c>
      <c r="C67" s="23" t="s">
        <v>386</v>
      </c>
      <c r="D67" s="26"/>
      <c r="E67" s="26">
        <v>55</v>
      </c>
      <c r="F67" s="26">
        <v>48</v>
      </c>
      <c r="G67" s="27">
        <v>0</v>
      </c>
      <c r="H67" s="27">
        <v>2</v>
      </c>
      <c r="I67" s="43">
        <v>2</v>
      </c>
      <c r="J67" s="25">
        <f t="shared" ref="J67:J98" si="8">SUM(G67:I67)</f>
        <v>4</v>
      </c>
      <c r="K67" s="25">
        <f t="shared" ref="K67:K98" si="9">LARGE(G67:I67,1)</f>
        <v>2</v>
      </c>
      <c r="L67" s="23">
        <f t="shared" ref="L67:L98" si="10">LARGE(G67:I67,2)</f>
        <v>2</v>
      </c>
      <c r="M67" s="25">
        <f t="shared" ref="M67:M98" si="11">SUM(K67:L67)</f>
        <v>4</v>
      </c>
    </row>
    <row r="68" spans="1:13" ht="16.5" customHeight="1">
      <c r="A68" s="23">
        <v>66</v>
      </c>
      <c r="B68" s="23" t="s">
        <v>619</v>
      </c>
      <c r="C68" s="23" t="s">
        <v>320</v>
      </c>
      <c r="D68" s="26">
        <v>39</v>
      </c>
      <c r="E68" s="26"/>
      <c r="F68" s="26">
        <v>57</v>
      </c>
      <c r="G68" s="27">
        <v>2</v>
      </c>
      <c r="H68" s="27">
        <v>0</v>
      </c>
      <c r="I68" s="43">
        <v>2</v>
      </c>
      <c r="J68" s="25">
        <f t="shared" si="8"/>
        <v>4</v>
      </c>
      <c r="K68" s="25">
        <f t="shared" si="9"/>
        <v>2</v>
      </c>
      <c r="L68" s="23">
        <f t="shared" si="10"/>
        <v>2</v>
      </c>
      <c r="M68" s="25">
        <f t="shared" si="11"/>
        <v>4</v>
      </c>
    </row>
    <row r="69" spans="1:13" ht="16.5" customHeight="1">
      <c r="A69" s="23">
        <v>67</v>
      </c>
      <c r="B69" s="23" t="s">
        <v>20</v>
      </c>
      <c r="C69" s="23" t="s">
        <v>409</v>
      </c>
      <c r="D69" s="26">
        <v>75</v>
      </c>
      <c r="E69" s="26">
        <v>99</v>
      </c>
      <c r="F69" s="26">
        <v>61</v>
      </c>
      <c r="G69" s="27">
        <v>1</v>
      </c>
      <c r="H69" s="27">
        <v>1</v>
      </c>
      <c r="I69" s="43">
        <v>2</v>
      </c>
      <c r="J69" s="25">
        <f t="shared" si="8"/>
        <v>4</v>
      </c>
      <c r="K69" s="25">
        <f t="shared" si="9"/>
        <v>2</v>
      </c>
      <c r="L69" s="23">
        <f t="shared" si="10"/>
        <v>1</v>
      </c>
      <c r="M69" s="25">
        <f t="shared" si="11"/>
        <v>3</v>
      </c>
    </row>
    <row r="70" spans="1:13" ht="16.5" customHeight="1">
      <c r="A70" s="23">
        <v>68</v>
      </c>
      <c r="B70" s="23" t="s">
        <v>251</v>
      </c>
      <c r="C70" s="23" t="s">
        <v>331</v>
      </c>
      <c r="D70" s="26">
        <v>46</v>
      </c>
      <c r="E70" s="26">
        <v>89</v>
      </c>
      <c r="F70" s="26">
        <v>71</v>
      </c>
      <c r="G70" s="27">
        <v>2</v>
      </c>
      <c r="H70" s="27">
        <v>1</v>
      </c>
      <c r="I70" s="43">
        <v>1</v>
      </c>
      <c r="J70" s="25">
        <f t="shared" si="8"/>
        <v>4</v>
      </c>
      <c r="K70" s="25">
        <f t="shared" si="9"/>
        <v>2</v>
      </c>
      <c r="L70" s="23">
        <f t="shared" si="10"/>
        <v>1</v>
      </c>
      <c r="M70" s="25">
        <f t="shared" si="11"/>
        <v>3</v>
      </c>
    </row>
    <row r="71" spans="1:13" ht="16.5" customHeight="1">
      <c r="A71" s="23">
        <v>69</v>
      </c>
      <c r="B71" s="23" t="s">
        <v>691</v>
      </c>
      <c r="C71" s="23" t="s">
        <v>404</v>
      </c>
      <c r="D71" s="26">
        <v>34</v>
      </c>
      <c r="E71" s="26">
        <v>87</v>
      </c>
      <c r="F71" s="26">
        <v>82</v>
      </c>
      <c r="G71" s="27">
        <v>2</v>
      </c>
      <c r="H71" s="27">
        <v>1</v>
      </c>
      <c r="I71" s="43">
        <v>1</v>
      </c>
      <c r="J71" s="25">
        <f t="shared" si="8"/>
        <v>4</v>
      </c>
      <c r="K71" s="25">
        <f t="shared" si="9"/>
        <v>2</v>
      </c>
      <c r="L71" s="23">
        <f t="shared" si="10"/>
        <v>1</v>
      </c>
      <c r="M71" s="25">
        <f t="shared" si="11"/>
        <v>3</v>
      </c>
    </row>
    <row r="72" spans="1:13" ht="16.5" customHeight="1">
      <c r="A72" s="23">
        <v>70</v>
      </c>
      <c r="B72" s="23" t="s">
        <v>17</v>
      </c>
      <c r="C72" s="23" t="s">
        <v>412</v>
      </c>
      <c r="D72" s="26">
        <v>48</v>
      </c>
      <c r="E72" s="26">
        <v>103</v>
      </c>
      <c r="F72" s="26">
        <v>87</v>
      </c>
      <c r="G72" s="27">
        <v>2</v>
      </c>
      <c r="H72" s="27">
        <v>1</v>
      </c>
      <c r="I72" s="43">
        <v>1</v>
      </c>
      <c r="J72" s="25">
        <f t="shared" si="8"/>
        <v>4</v>
      </c>
      <c r="K72" s="25">
        <f t="shared" si="9"/>
        <v>2</v>
      </c>
      <c r="L72" s="23">
        <f t="shared" si="10"/>
        <v>1</v>
      </c>
      <c r="M72" s="25">
        <f t="shared" si="11"/>
        <v>3</v>
      </c>
    </row>
    <row r="73" spans="1:13" ht="16.5" customHeight="1">
      <c r="A73" s="23">
        <v>71</v>
      </c>
      <c r="B73" s="23" t="s">
        <v>695</v>
      </c>
      <c r="C73" s="23" t="s">
        <v>325</v>
      </c>
      <c r="D73" s="26">
        <v>64</v>
      </c>
      <c r="E73" s="26">
        <v>69</v>
      </c>
      <c r="F73" s="26">
        <v>90</v>
      </c>
      <c r="G73" s="27">
        <v>2</v>
      </c>
      <c r="H73" s="27">
        <v>1</v>
      </c>
      <c r="I73" s="43">
        <v>1</v>
      </c>
      <c r="J73" s="25">
        <f t="shared" si="8"/>
        <v>4</v>
      </c>
      <c r="K73" s="25">
        <f t="shared" si="9"/>
        <v>2</v>
      </c>
      <c r="L73" s="23">
        <f t="shared" si="10"/>
        <v>1</v>
      </c>
      <c r="M73" s="25">
        <f t="shared" si="11"/>
        <v>3</v>
      </c>
    </row>
    <row r="74" spans="1:13">
      <c r="A74" s="23">
        <v>72</v>
      </c>
      <c r="B74" s="23" t="s">
        <v>698</v>
      </c>
      <c r="C74" s="23" t="s">
        <v>405</v>
      </c>
      <c r="D74" s="26">
        <v>50</v>
      </c>
      <c r="E74" s="26">
        <v>91</v>
      </c>
      <c r="F74" s="26">
        <v>102</v>
      </c>
      <c r="G74" s="27">
        <v>2</v>
      </c>
      <c r="H74" s="27">
        <v>1</v>
      </c>
      <c r="I74" s="43">
        <v>1</v>
      </c>
      <c r="J74" s="25">
        <f t="shared" si="8"/>
        <v>4</v>
      </c>
      <c r="K74" s="25">
        <f t="shared" si="9"/>
        <v>2</v>
      </c>
      <c r="L74" s="23">
        <f t="shared" si="10"/>
        <v>1</v>
      </c>
      <c r="M74" s="25">
        <f t="shared" si="11"/>
        <v>3</v>
      </c>
    </row>
    <row r="75" spans="1:13" ht="16.5" customHeight="1">
      <c r="A75" s="23">
        <v>73</v>
      </c>
      <c r="B75" s="23" t="s">
        <v>444</v>
      </c>
      <c r="C75" s="23" t="s">
        <v>326</v>
      </c>
      <c r="D75" s="26">
        <v>17</v>
      </c>
      <c r="E75" s="26"/>
      <c r="F75" s="26"/>
      <c r="G75" s="27">
        <v>4</v>
      </c>
      <c r="H75" s="27">
        <v>0</v>
      </c>
      <c r="I75" s="43">
        <v>0</v>
      </c>
      <c r="J75" s="25">
        <f t="shared" si="8"/>
        <v>4</v>
      </c>
      <c r="K75" s="25">
        <f t="shared" si="9"/>
        <v>4</v>
      </c>
      <c r="L75" s="23">
        <f t="shared" si="10"/>
        <v>0</v>
      </c>
      <c r="M75" s="25">
        <f t="shared" si="11"/>
        <v>4</v>
      </c>
    </row>
    <row r="76" spans="1:13" ht="16.5" customHeight="1">
      <c r="A76" s="23">
        <v>74</v>
      </c>
      <c r="B76" s="23" t="s">
        <v>440</v>
      </c>
      <c r="C76" s="23" t="s">
        <v>333</v>
      </c>
      <c r="D76" s="26">
        <v>18</v>
      </c>
      <c r="E76" s="26"/>
      <c r="F76" s="26"/>
      <c r="G76" s="27">
        <v>4</v>
      </c>
      <c r="H76" s="27">
        <v>0</v>
      </c>
      <c r="I76" s="43">
        <v>0</v>
      </c>
      <c r="J76" s="25">
        <f t="shared" si="8"/>
        <v>4</v>
      </c>
      <c r="K76" s="25">
        <f t="shared" si="9"/>
        <v>4</v>
      </c>
      <c r="L76" s="23">
        <f t="shared" si="10"/>
        <v>0</v>
      </c>
      <c r="M76" s="25">
        <f t="shared" si="11"/>
        <v>4</v>
      </c>
    </row>
    <row r="77" spans="1:13" ht="16.5" customHeight="1">
      <c r="A77" s="23">
        <v>75</v>
      </c>
      <c r="B77" s="23" t="s">
        <v>61</v>
      </c>
      <c r="C77" s="23" t="s">
        <v>376</v>
      </c>
      <c r="D77" s="26"/>
      <c r="E77" s="26">
        <v>28</v>
      </c>
      <c r="F77" s="26"/>
      <c r="G77" s="27">
        <v>0</v>
      </c>
      <c r="H77" s="27">
        <v>4</v>
      </c>
      <c r="I77" s="43">
        <v>0</v>
      </c>
      <c r="J77" s="25">
        <f t="shared" si="8"/>
        <v>4</v>
      </c>
      <c r="K77" s="25">
        <f t="shared" si="9"/>
        <v>4</v>
      </c>
      <c r="L77" s="23">
        <f t="shared" si="10"/>
        <v>0</v>
      </c>
      <c r="M77" s="25">
        <f t="shared" si="11"/>
        <v>4</v>
      </c>
    </row>
    <row r="78" spans="1:13">
      <c r="A78" s="23">
        <v>76</v>
      </c>
      <c r="B78" s="23" t="s">
        <v>202</v>
      </c>
      <c r="C78" s="23" t="s">
        <v>327</v>
      </c>
      <c r="D78" s="24"/>
      <c r="E78" s="26">
        <v>29</v>
      </c>
      <c r="F78" s="26"/>
      <c r="G78" s="27">
        <v>0</v>
      </c>
      <c r="H78" s="27">
        <v>4</v>
      </c>
      <c r="I78" s="43">
        <v>0</v>
      </c>
      <c r="J78" s="25">
        <f t="shared" si="8"/>
        <v>4</v>
      </c>
      <c r="K78" s="25">
        <f t="shared" si="9"/>
        <v>4</v>
      </c>
      <c r="L78" s="23">
        <f t="shared" si="10"/>
        <v>0</v>
      </c>
      <c r="M78" s="25">
        <f t="shared" si="11"/>
        <v>4</v>
      </c>
    </row>
    <row r="79" spans="1:13" ht="16.5" customHeight="1">
      <c r="A79" s="23">
        <v>77</v>
      </c>
      <c r="B79" s="23" t="s">
        <v>4</v>
      </c>
      <c r="C79" s="23" t="s">
        <v>374</v>
      </c>
      <c r="D79" s="26"/>
      <c r="E79" s="26">
        <v>21</v>
      </c>
      <c r="F79" s="26"/>
      <c r="G79" s="27">
        <v>0</v>
      </c>
      <c r="H79" s="27">
        <v>4</v>
      </c>
      <c r="I79" s="43">
        <v>0</v>
      </c>
      <c r="J79" s="25">
        <f t="shared" si="8"/>
        <v>4</v>
      </c>
      <c r="K79" s="25">
        <f t="shared" si="9"/>
        <v>4</v>
      </c>
      <c r="L79" s="23">
        <f t="shared" si="10"/>
        <v>0</v>
      </c>
      <c r="M79" s="25">
        <f t="shared" si="11"/>
        <v>4</v>
      </c>
    </row>
    <row r="80" spans="1:13" ht="16.5" customHeight="1">
      <c r="A80" s="23">
        <v>78</v>
      </c>
      <c r="B80" s="23" t="s">
        <v>626</v>
      </c>
      <c r="C80" s="23" t="s">
        <v>391</v>
      </c>
      <c r="D80" s="26"/>
      <c r="E80" s="26">
        <v>67</v>
      </c>
      <c r="F80" s="26">
        <v>38</v>
      </c>
      <c r="G80" s="27">
        <v>0</v>
      </c>
      <c r="H80" s="27">
        <v>1</v>
      </c>
      <c r="I80" s="43">
        <v>2</v>
      </c>
      <c r="J80" s="25">
        <f t="shared" si="8"/>
        <v>3</v>
      </c>
      <c r="K80" s="25">
        <f t="shared" si="9"/>
        <v>2</v>
      </c>
      <c r="L80" s="23">
        <f t="shared" si="10"/>
        <v>1</v>
      </c>
      <c r="M80" s="25">
        <f t="shared" si="11"/>
        <v>3</v>
      </c>
    </row>
    <row r="81" spans="1:13" ht="15.75" customHeight="1">
      <c r="A81" s="23">
        <v>79</v>
      </c>
      <c r="B81" s="23" t="s">
        <v>683</v>
      </c>
      <c r="C81" s="23" t="s">
        <v>367</v>
      </c>
      <c r="D81" s="26">
        <v>90</v>
      </c>
      <c r="E81" s="26"/>
      <c r="F81" s="26">
        <v>50</v>
      </c>
      <c r="G81" s="27">
        <v>1</v>
      </c>
      <c r="H81" s="27">
        <v>0</v>
      </c>
      <c r="I81" s="43">
        <v>2</v>
      </c>
      <c r="J81" s="25">
        <f t="shared" si="8"/>
        <v>3</v>
      </c>
      <c r="K81" s="25">
        <f t="shared" si="9"/>
        <v>2</v>
      </c>
      <c r="L81" s="23">
        <f t="shared" si="10"/>
        <v>1</v>
      </c>
      <c r="M81" s="25">
        <f t="shared" si="11"/>
        <v>3</v>
      </c>
    </row>
    <row r="82" spans="1:13" ht="16.5" customHeight="1">
      <c r="A82" s="23">
        <v>80</v>
      </c>
      <c r="B82" s="23" t="s">
        <v>685</v>
      </c>
      <c r="C82" s="23" t="s">
        <v>427</v>
      </c>
      <c r="D82" s="26">
        <v>68</v>
      </c>
      <c r="E82" s="26"/>
      <c r="F82" s="26">
        <v>52</v>
      </c>
      <c r="G82" s="27">
        <v>1</v>
      </c>
      <c r="H82" s="27">
        <v>0</v>
      </c>
      <c r="I82" s="43">
        <v>2</v>
      </c>
      <c r="J82" s="25">
        <f t="shared" si="8"/>
        <v>3</v>
      </c>
      <c r="K82" s="25">
        <f t="shared" si="9"/>
        <v>2</v>
      </c>
      <c r="L82" s="23">
        <f t="shared" si="10"/>
        <v>1</v>
      </c>
      <c r="M82" s="25">
        <f t="shared" si="11"/>
        <v>3</v>
      </c>
    </row>
    <row r="83" spans="1:13" ht="16.5" customHeight="1">
      <c r="A83" s="23">
        <v>81</v>
      </c>
      <c r="B83" s="23" t="s">
        <v>557</v>
      </c>
      <c r="C83" s="23" t="s">
        <v>336</v>
      </c>
      <c r="D83" s="26"/>
      <c r="E83" s="26">
        <v>79</v>
      </c>
      <c r="F83" s="26">
        <v>59</v>
      </c>
      <c r="G83" s="27">
        <v>0</v>
      </c>
      <c r="H83" s="27">
        <v>1</v>
      </c>
      <c r="I83" s="43">
        <v>2</v>
      </c>
      <c r="J83" s="25">
        <f t="shared" si="8"/>
        <v>3</v>
      </c>
      <c r="K83" s="25">
        <f t="shared" si="9"/>
        <v>2</v>
      </c>
      <c r="L83" s="23">
        <f t="shared" si="10"/>
        <v>1</v>
      </c>
      <c r="M83" s="25">
        <f t="shared" si="11"/>
        <v>3</v>
      </c>
    </row>
    <row r="84" spans="1:13" ht="16.5" customHeight="1">
      <c r="A84" s="23">
        <v>82</v>
      </c>
      <c r="B84" s="23" t="s">
        <v>673</v>
      </c>
      <c r="C84" s="23" t="s">
        <v>430</v>
      </c>
      <c r="D84" s="26">
        <v>85</v>
      </c>
      <c r="E84" s="26"/>
      <c r="F84" s="26">
        <v>63</v>
      </c>
      <c r="G84" s="27">
        <v>1</v>
      </c>
      <c r="H84" s="27">
        <v>0</v>
      </c>
      <c r="I84" s="43">
        <v>2</v>
      </c>
      <c r="J84" s="25">
        <f t="shared" si="8"/>
        <v>3</v>
      </c>
      <c r="K84" s="25">
        <f t="shared" si="9"/>
        <v>2</v>
      </c>
      <c r="L84" s="23">
        <f t="shared" si="10"/>
        <v>1</v>
      </c>
      <c r="M84" s="25">
        <f t="shared" si="11"/>
        <v>3</v>
      </c>
    </row>
    <row r="85" spans="1:13" ht="16.5" customHeight="1">
      <c r="A85" s="23">
        <v>83</v>
      </c>
      <c r="B85" s="23" t="s">
        <v>60</v>
      </c>
      <c r="C85" s="23" t="s">
        <v>413</v>
      </c>
      <c r="D85" s="26"/>
      <c r="E85" s="26">
        <v>109</v>
      </c>
      <c r="F85" s="26">
        <v>64</v>
      </c>
      <c r="G85" s="27">
        <v>0</v>
      </c>
      <c r="H85" s="27">
        <v>1</v>
      </c>
      <c r="I85" s="43">
        <v>2</v>
      </c>
      <c r="J85" s="25">
        <f t="shared" si="8"/>
        <v>3</v>
      </c>
      <c r="K85" s="25">
        <f t="shared" si="9"/>
        <v>2</v>
      </c>
      <c r="L85" s="23">
        <f t="shared" si="10"/>
        <v>1</v>
      </c>
      <c r="M85" s="25">
        <f t="shared" si="11"/>
        <v>3</v>
      </c>
    </row>
    <row r="86" spans="1:13" ht="16.5" customHeight="1">
      <c r="A86" s="23">
        <v>84</v>
      </c>
      <c r="B86" s="23" t="s">
        <v>680</v>
      </c>
      <c r="C86" s="23" t="s">
        <v>343</v>
      </c>
      <c r="D86" s="24"/>
      <c r="E86" s="26">
        <v>48</v>
      </c>
      <c r="F86" s="26">
        <v>67</v>
      </c>
      <c r="G86" s="27">
        <v>0</v>
      </c>
      <c r="H86" s="27">
        <v>2</v>
      </c>
      <c r="I86" s="43">
        <v>1</v>
      </c>
      <c r="J86" s="25">
        <f t="shared" si="8"/>
        <v>3</v>
      </c>
      <c r="K86" s="25">
        <f t="shared" si="9"/>
        <v>2</v>
      </c>
      <c r="L86" s="23">
        <f t="shared" si="10"/>
        <v>1</v>
      </c>
      <c r="M86" s="25">
        <f t="shared" si="11"/>
        <v>3</v>
      </c>
    </row>
    <row r="87" spans="1:13" ht="16.5" customHeight="1">
      <c r="A87" s="23">
        <v>85</v>
      </c>
      <c r="B87" s="23" t="s">
        <v>557</v>
      </c>
      <c r="C87" s="23" t="s">
        <v>321</v>
      </c>
      <c r="D87" s="26">
        <v>61</v>
      </c>
      <c r="E87" s="26"/>
      <c r="F87" s="26">
        <v>76</v>
      </c>
      <c r="G87" s="27">
        <v>2</v>
      </c>
      <c r="H87" s="27">
        <v>0</v>
      </c>
      <c r="I87" s="43">
        <v>1</v>
      </c>
      <c r="J87" s="25">
        <f t="shared" si="8"/>
        <v>3</v>
      </c>
      <c r="K87" s="25">
        <f t="shared" si="9"/>
        <v>2</v>
      </c>
      <c r="L87" s="23">
        <f t="shared" si="10"/>
        <v>1</v>
      </c>
      <c r="M87" s="25">
        <f t="shared" si="11"/>
        <v>3</v>
      </c>
    </row>
    <row r="88" spans="1:13" ht="16.5" customHeight="1">
      <c r="A88" s="23">
        <v>86</v>
      </c>
      <c r="B88" s="23" t="s">
        <v>692</v>
      </c>
      <c r="C88" s="23" t="s">
        <v>399</v>
      </c>
      <c r="D88" s="26">
        <v>76</v>
      </c>
      <c r="E88" s="26">
        <v>81</v>
      </c>
      <c r="F88" s="26">
        <v>81</v>
      </c>
      <c r="G88" s="27">
        <v>1</v>
      </c>
      <c r="H88" s="27">
        <v>1</v>
      </c>
      <c r="I88" s="43">
        <v>1</v>
      </c>
      <c r="J88" s="25">
        <f t="shared" si="8"/>
        <v>3</v>
      </c>
      <c r="K88" s="25">
        <f t="shared" si="9"/>
        <v>1</v>
      </c>
      <c r="L88" s="23">
        <f t="shared" si="10"/>
        <v>1</v>
      </c>
      <c r="M88" s="25">
        <f t="shared" si="11"/>
        <v>2</v>
      </c>
    </row>
    <row r="89" spans="1:13" ht="16.5" customHeight="1">
      <c r="A89" s="23">
        <v>87</v>
      </c>
      <c r="B89" s="23" t="s">
        <v>689</v>
      </c>
      <c r="C89" s="23" t="s">
        <v>658</v>
      </c>
      <c r="D89" s="26"/>
      <c r="E89" s="26">
        <v>45</v>
      </c>
      <c r="F89" s="26">
        <v>83</v>
      </c>
      <c r="G89" s="27">
        <v>0</v>
      </c>
      <c r="H89" s="27">
        <v>2</v>
      </c>
      <c r="I89" s="43">
        <v>1</v>
      </c>
      <c r="J89" s="25">
        <f t="shared" si="8"/>
        <v>3</v>
      </c>
      <c r="K89" s="25">
        <f t="shared" si="9"/>
        <v>2</v>
      </c>
      <c r="L89" s="23">
        <f t="shared" si="10"/>
        <v>1</v>
      </c>
      <c r="M89" s="25">
        <f t="shared" si="11"/>
        <v>3</v>
      </c>
    </row>
    <row r="90" spans="1:13" ht="16.5" customHeight="1">
      <c r="A90" s="23">
        <v>88</v>
      </c>
      <c r="B90" s="23" t="s">
        <v>17</v>
      </c>
      <c r="C90" s="23" t="s">
        <v>330</v>
      </c>
      <c r="D90" s="26"/>
      <c r="E90" s="26">
        <v>56</v>
      </c>
      <c r="F90" s="26">
        <v>88</v>
      </c>
      <c r="G90" s="27">
        <v>0</v>
      </c>
      <c r="H90" s="27">
        <v>2</v>
      </c>
      <c r="I90" s="43">
        <v>1</v>
      </c>
      <c r="J90" s="25">
        <f t="shared" si="8"/>
        <v>3</v>
      </c>
      <c r="K90" s="25">
        <f t="shared" si="9"/>
        <v>2</v>
      </c>
      <c r="L90" s="23">
        <f t="shared" si="10"/>
        <v>1</v>
      </c>
      <c r="M90" s="25">
        <f t="shared" si="11"/>
        <v>3</v>
      </c>
    </row>
    <row r="91" spans="1:13" ht="16.5" customHeight="1">
      <c r="A91" s="23">
        <v>89</v>
      </c>
      <c r="B91" s="23" t="s">
        <v>42</v>
      </c>
      <c r="C91" s="23" t="s">
        <v>347</v>
      </c>
      <c r="D91" s="26">
        <v>95</v>
      </c>
      <c r="E91" s="26">
        <v>71</v>
      </c>
      <c r="F91" s="26">
        <v>89</v>
      </c>
      <c r="G91" s="27">
        <v>1</v>
      </c>
      <c r="H91" s="27">
        <v>1</v>
      </c>
      <c r="I91" s="43">
        <v>1</v>
      </c>
      <c r="J91" s="25">
        <f t="shared" si="8"/>
        <v>3</v>
      </c>
      <c r="K91" s="25">
        <f t="shared" si="9"/>
        <v>1</v>
      </c>
      <c r="L91" s="23">
        <f t="shared" si="10"/>
        <v>1</v>
      </c>
      <c r="M91" s="25">
        <f t="shared" si="11"/>
        <v>2</v>
      </c>
    </row>
    <row r="92" spans="1:13" ht="16.5" customHeight="1">
      <c r="A92" s="23">
        <v>90</v>
      </c>
      <c r="B92" s="23" t="s">
        <v>80</v>
      </c>
      <c r="C92" s="23" t="s">
        <v>351</v>
      </c>
      <c r="D92" s="26">
        <v>79</v>
      </c>
      <c r="E92" s="26">
        <v>108</v>
      </c>
      <c r="F92" s="26">
        <v>97</v>
      </c>
      <c r="G92" s="27">
        <v>1</v>
      </c>
      <c r="H92" s="27">
        <v>1</v>
      </c>
      <c r="I92" s="43">
        <v>1</v>
      </c>
      <c r="J92" s="25">
        <f t="shared" si="8"/>
        <v>3</v>
      </c>
      <c r="K92" s="25">
        <f t="shared" si="9"/>
        <v>1</v>
      </c>
      <c r="L92" s="23">
        <f t="shared" si="10"/>
        <v>1</v>
      </c>
      <c r="M92" s="25">
        <f t="shared" si="11"/>
        <v>2</v>
      </c>
    </row>
    <row r="93" spans="1:13" ht="16.5" customHeight="1">
      <c r="A93" s="23">
        <v>91</v>
      </c>
      <c r="B93" s="23" t="s">
        <v>74</v>
      </c>
      <c r="C93" s="23" t="s">
        <v>208</v>
      </c>
      <c r="D93" s="26">
        <v>77</v>
      </c>
      <c r="E93" s="26">
        <v>92</v>
      </c>
      <c r="F93" s="26">
        <v>100</v>
      </c>
      <c r="G93" s="27">
        <v>1</v>
      </c>
      <c r="H93" s="27">
        <v>1</v>
      </c>
      <c r="I93" s="43">
        <v>1</v>
      </c>
      <c r="J93" s="25">
        <f t="shared" si="8"/>
        <v>3</v>
      </c>
      <c r="K93" s="25">
        <f t="shared" si="9"/>
        <v>1</v>
      </c>
      <c r="L93" s="23">
        <f t="shared" si="10"/>
        <v>1</v>
      </c>
      <c r="M93" s="25">
        <f t="shared" si="11"/>
        <v>2</v>
      </c>
    </row>
    <row r="94" spans="1:13" ht="16.5" customHeight="1">
      <c r="A94" s="23">
        <v>92</v>
      </c>
      <c r="B94" s="23" t="s">
        <v>42</v>
      </c>
      <c r="C94" s="23" t="s">
        <v>653</v>
      </c>
      <c r="D94" s="24">
        <v>89</v>
      </c>
      <c r="E94" s="26">
        <v>116</v>
      </c>
      <c r="F94" s="26">
        <v>108</v>
      </c>
      <c r="G94" s="27">
        <v>1</v>
      </c>
      <c r="H94" s="27">
        <v>1</v>
      </c>
      <c r="I94" s="43">
        <v>1</v>
      </c>
      <c r="J94" s="25">
        <f t="shared" si="8"/>
        <v>3</v>
      </c>
      <c r="K94" s="25">
        <f t="shared" si="9"/>
        <v>1</v>
      </c>
      <c r="L94" s="23">
        <f t="shared" si="10"/>
        <v>1</v>
      </c>
      <c r="M94" s="25">
        <f t="shared" si="11"/>
        <v>2</v>
      </c>
    </row>
    <row r="95" spans="1:13" ht="16.5" customHeight="1">
      <c r="A95" s="23">
        <v>93</v>
      </c>
      <c r="B95" s="23" t="s">
        <v>46</v>
      </c>
      <c r="C95" s="23" t="s">
        <v>218</v>
      </c>
      <c r="D95" s="26">
        <v>58</v>
      </c>
      <c r="E95" s="26"/>
      <c r="F95" s="26">
        <v>111</v>
      </c>
      <c r="G95" s="27">
        <v>2</v>
      </c>
      <c r="H95" s="27">
        <v>0</v>
      </c>
      <c r="I95" s="43">
        <v>1</v>
      </c>
      <c r="J95" s="25">
        <f t="shared" si="8"/>
        <v>3</v>
      </c>
      <c r="K95" s="25">
        <f t="shared" si="9"/>
        <v>2</v>
      </c>
      <c r="L95" s="23">
        <f t="shared" si="10"/>
        <v>1</v>
      </c>
      <c r="M95" s="25">
        <f t="shared" si="11"/>
        <v>3</v>
      </c>
    </row>
    <row r="96" spans="1:13" ht="16.5" customHeight="1">
      <c r="A96" s="23">
        <v>94</v>
      </c>
      <c r="B96" s="23" t="s">
        <v>700</v>
      </c>
      <c r="C96" s="23" t="s">
        <v>344</v>
      </c>
      <c r="D96" s="24"/>
      <c r="E96" s="26">
        <v>58</v>
      </c>
      <c r="F96" s="26">
        <v>112</v>
      </c>
      <c r="G96" s="27">
        <v>0</v>
      </c>
      <c r="H96" s="27">
        <v>2</v>
      </c>
      <c r="I96" s="43">
        <v>1</v>
      </c>
      <c r="J96" s="25">
        <f t="shared" si="8"/>
        <v>3</v>
      </c>
      <c r="K96" s="25">
        <f t="shared" si="9"/>
        <v>2</v>
      </c>
      <c r="L96" s="23">
        <f t="shared" si="10"/>
        <v>1</v>
      </c>
      <c r="M96" s="25">
        <f t="shared" si="11"/>
        <v>3</v>
      </c>
    </row>
    <row r="97" spans="1:13" ht="16.5" customHeight="1">
      <c r="A97" s="23">
        <v>95</v>
      </c>
      <c r="B97" s="23" t="s">
        <v>4</v>
      </c>
      <c r="C97" s="23" t="s">
        <v>337</v>
      </c>
      <c r="D97" s="26">
        <v>55</v>
      </c>
      <c r="E97" s="26">
        <v>80</v>
      </c>
      <c r="F97" s="26"/>
      <c r="G97" s="27">
        <v>2</v>
      </c>
      <c r="H97" s="27">
        <v>1</v>
      </c>
      <c r="I97" s="43">
        <v>0</v>
      </c>
      <c r="J97" s="25">
        <f t="shared" si="8"/>
        <v>3</v>
      </c>
      <c r="K97" s="25">
        <f t="shared" si="9"/>
        <v>2</v>
      </c>
      <c r="L97" s="23">
        <f t="shared" si="10"/>
        <v>1</v>
      </c>
      <c r="M97" s="25">
        <f t="shared" si="11"/>
        <v>3</v>
      </c>
    </row>
    <row r="98" spans="1:13" ht="16.5" customHeight="1">
      <c r="A98" s="23">
        <v>96</v>
      </c>
      <c r="B98" s="23" t="s">
        <v>451</v>
      </c>
      <c r="C98" s="23" t="s">
        <v>381</v>
      </c>
      <c r="D98" s="26">
        <v>78</v>
      </c>
      <c r="E98" s="26">
        <v>40</v>
      </c>
      <c r="F98" s="26"/>
      <c r="G98" s="27">
        <v>1</v>
      </c>
      <c r="H98" s="27">
        <v>2</v>
      </c>
      <c r="I98" s="43">
        <v>0</v>
      </c>
      <c r="J98" s="25">
        <f t="shared" si="8"/>
        <v>3</v>
      </c>
      <c r="K98" s="25">
        <f t="shared" si="9"/>
        <v>2</v>
      </c>
      <c r="L98" s="23">
        <f t="shared" si="10"/>
        <v>1</v>
      </c>
      <c r="M98" s="25">
        <f t="shared" si="11"/>
        <v>3</v>
      </c>
    </row>
    <row r="99" spans="1:13" ht="16.5" customHeight="1">
      <c r="A99" s="23">
        <v>97</v>
      </c>
      <c r="B99" s="23" t="s">
        <v>450</v>
      </c>
      <c r="C99" s="23" t="s">
        <v>407</v>
      </c>
      <c r="D99" s="26">
        <v>52</v>
      </c>
      <c r="E99" s="26">
        <v>95</v>
      </c>
      <c r="F99" s="26"/>
      <c r="G99" s="27">
        <v>2</v>
      </c>
      <c r="H99" s="27">
        <v>1</v>
      </c>
      <c r="I99" s="43">
        <v>0</v>
      </c>
      <c r="J99" s="25">
        <f t="shared" ref="J99:J130" si="12">SUM(G99:I99)</f>
        <v>3</v>
      </c>
      <c r="K99" s="25">
        <f t="shared" ref="K99:K130" si="13">LARGE(G99:I99,1)</f>
        <v>2</v>
      </c>
      <c r="L99" s="23">
        <f t="shared" ref="L99:L130" si="14">LARGE(G99:I99,2)</f>
        <v>1</v>
      </c>
      <c r="M99" s="25">
        <f t="shared" ref="M99:M130" si="15">SUM(K99:L99)</f>
        <v>3</v>
      </c>
    </row>
    <row r="100" spans="1:13" ht="16.5" customHeight="1">
      <c r="A100" s="23">
        <v>98</v>
      </c>
      <c r="B100" s="23" t="s">
        <v>1</v>
      </c>
      <c r="C100" s="23" t="s">
        <v>397</v>
      </c>
      <c r="D100" s="26">
        <v>51</v>
      </c>
      <c r="E100" s="26">
        <v>78</v>
      </c>
      <c r="F100" s="26"/>
      <c r="G100" s="27">
        <v>2</v>
      </c>
      <c r="H100" s="27">
        <v>1</v>
      </c>
      <c r="I100" s="43">
        <v>0</v>
      </c>
      <c r="J100" s="25">
        <f t="shared" si="12"/>
        <v>3</v>
      </c>
      <c r="K100" s="25">
        <f t="shared" si="13"/>
        <v>2</v>
      </c>
      <c r="L100" s="23">
        <f t="shared" si="14"/>
        <v>1</v>
      </c>
      <c r="M100" s="25">
        <f t="shared" si="15"/>
        <v>3</v>
      </c>
    </row>
    <row r="101" spans="1:13">
      <c r="A101" s="23">
        <v>99</v>
      </c>
      <c r="B101" s="23" t="s">
        <v>80</v>
      </c>
      <c r="C101" s="23" t="s">
        <v>624</v>
      </c>
      <c r="D101" s="24"/>
      <c r="E101" s="24"/>
      <c r="F101" s="26">
        <v>33</v>
      </c>
      <c r="G101" s="27">
        <v>0</v>
      </c>
      <c r="H101" s="27">
        <v>0</v>
      </c>
      <c r="I101" s="43">
        <v>2</v>
      </c>
      <c r="J101" s="25">
        <f t="shared" si="12"/>
        <v>2</v>
      </c>
      <c r="K101" s="25">
        <f t="shared" si="13"/>
        <v>2</v>
      </c>
      <c r="L101" s="23">
        <f t="shared" si="14"/>
        <v>0</v>
      </c>
      <c r="M101" s="25">
        <f t="shared" si="15"/>
        <v>2</v>
      </c>
    </row>
    <row r="102" spans="1:13">
      <c r="A102" s="23">
        <v>100</v>
      </c>
      <c r="B102" s="23" t="s">
        <v>674</v>
      </c>
      <c r="C102" s="23" t="s">
        <v>627</v>
      </c>
      <c r="D102" s="24"/>
      <c r="E102" s="24"/>
      <c r="F102" s="26">
        <v>54</v>
      </c>
      <c r="G102" s="27">
        <v>0</v>
      </c>
      <c r="H102" s="27">
        <v>0</v>
      </c>
      <c r="I102" s="43">
        <v>2</v>
      </c>
      <c r="J102" s="25">
        <f t="shared" si="12"/>
        <v>2</v>
      </c>
      <c r="K102" s="25">
        <f t="shared" si="13"/>
        <v>2</v>
      </c>
      <c r="L102" s="23">
        <f t="shared" si="14"/>
        <v>0</v>
      </c>
      <c r="M102" s="25">
        <f t="shared" si="15"/>
        <v>2</v>
      </c>
    </row>
    <row r="103" spans="1:13">
      <c r="A103" s="23">
        <v>101</v>
      </c>
      <c r="B103" s="23" t="s">
        <v>557</v>
      </c>
      <c r="C103" s="23" t="s">
        <v>628</v>
      </c>
      <c r="D103" s="24"/>
      <c r="E103" s="24"/>
      <c r="F103" s="26">
        <v>56</v>
      </c>
      <c r="G103" s="27">
        <v>0</v>
      </c>
      <c r="H103" s="27">
        <v>0</v>
      </c>
      <c r="I103" s="43">
        <v>2</v>
      </c>
      <c r="J103" s="25">
        <f t="shared" si="12"/>
        <v>2</v>
      </c>
      <c r="K103" s="25">
        <f t="shared" si="13"/>
        <v>2</v>
      </c>
      <c r="L103" s="23">
        <f t="shared" si="14"/>
        <v>0</v>
      </c>
      <c r="M103" s="25">
        <f t="shared" si="15"/>
        <v>2</v>
      </c>
    </row>
    <row r="104" spans="1:13">
      <c r="A104" s="23">
        <v>102</v>
      </c>
      <c r="B104" s="23" t="s">
        <v>663</v>
      </c>
      <c r="C104" s="23" t="s">
        <v>630</v>
      </c>
      <c r="D104" s="24"/>
      <c r="E104" s="24"/>
      <c r="F104" s="26">
        <v>62</v>
      </c>
      <c r="G104" s="27">
        <v>0</v>
      </c>
      <c r="H104" s="27">
        <v>0</v>
      </c>
      <c r="I104" s="43">
        <v>2</v>
      </c>
      <c r="J104" s="25">
        <f t="shared" si="12"/>
        <v>2</v>
      </c>
      <c r="K104" s="25">
        <f t="shared" si="13"/>
        <v>2</v>
      </c>
      <c r="L104" s="23">
        <f t="shared" si="14"/>
        <v>0</v>
      </c>
      <c r="M104" s="25">
        <f t="shared" si="15"/>
        <v>2</v>
      </c>
    </row>
    <row r="105" spans="1:13">
      <c r="A105" s="23">
        <v>103</v>
      </c>
      <c r="B105" s="23" t="s">
        <v>688</v>
      </c>
      <c r="C105" s="23" t="s">
        <v>439</v>
      </c>
      <c r="D105" s="26">
        <v>97</v>
      </c>
      <c r="E105" s="26"/>
      <c r="F105" s="26">
        <v>68</v>
      </c>
      <c r="G105" s="27">
        <v>1</v>
      </c>
      <c r="H105" s="27">
        <v>0</v>
      </c>
      <c r="I105" s="43">
        <v>1</v>
      </c>
      <c r="J105" s="25">
        <f t="shared" si="12"/>
        <v>2</v>
      </c>
      <c r="K105" s="25">
        <f t="shared" si="13"/>
        <v>1</v>
      </c>
      <c r="L105" s="23">
        <f t="shared" si="14"/>
        <v>1</v>
      </c>
      <c r="M105" s="25">
        <f t="shared" si="15"/>
        <v>2</v>
      </c>
    </row>
    <row r="106" spans="1:13">
      <c r="A106" s="23">
        <v>104</v>
      </c>
      <c r="B106" s="23" t="s">
        <v>689</v>
      </c>
      <c r="C106" s="23" t="s">
        <v>361</v>
      </c>
      <c r="D106" s="24"/>
      <c r="E106" s="26">
        <v>106</v>
      </c>
      <c r="F106" s="26">
        <v>69</v>
      </c>
      <c r="G106" s="27">
        <v>0</v>
      </c>
      <c r="H106" s="27">
        <v>1</v>
      </c>
      <c r="I106" s="43">
        <v>1</v>
      </c>
      <c r="J106" s="25">
        <f t="shared" si="12"/>
        <v>2</v>
      </c>
      <c r="K106" s="25">
        <f t="shared" si="13"/>
        <v>1</v>
      </c>
      <c r="L106" s="23">
        <f t="shared" si="14"/>
        <v>1</v>
      </c>
      <c r="M106" s="25">
        <f t="shared" si="15"/>
        <v>2</v>
      </c>
    </row>
    <row r="107" spans="1:13">
      <c r="A107" s="23">
        <v>105</v>
      </c>
      <c r="B107" s="23" t="s">
        <v>10</v>
      </c>
      <c r="C107" s="23" t="s">
        <v>408</v>
      </c>
      <c r="D107" s="24"/>
      <c r="E107" s="26">
        <v>96</v>
      </c>
      <c r="F107" s="26">
        <v>73</v>
      </c>
      <c r="G107" s="27">
        <v>0</v>
      </c>
      <c r="H107" s="27">
        <v>1</v>
      </c>
      <c r="I107" s="43">
        <v>1</v>
      </c>
      <c r="J107" s="25">
        <f t="shared" si="12"/>
        <v>2</v>
      </c>
      <c r="K107" s="25">
        <f t="shared" si="13"/>
        <v>1</v>
      </c>
      <c r="L107" s="23">
        <f t="shared" si="14"/>
        <v>1</v>
      </c>
      <c r="M107" s="25">
        <f t="shared" si="15"/>
        <v>2</v>
      </c>
    </row>
    <row r="108" spans="1:13">
      <c r="A108" s="23">
        <v>106</v>
      </c>
      <c r="B108" s="23" t="s">
        <v>689</v>
      </c>
      <c r="C108" s="23" t="s">
        <v>346</v>
      </c>
      <c r="D108" s="26"/>
      <c r="E108" s="26">
        <v>64</v>
      </c>
      <c r="F108" s="26">
        <v>77</v>
      </c>
      <c r="G108" s="27">
        <v>0</v>
      </c>
      <c r="H108" s="27">
        <v>1</v>
      </c>
      <c r="I108" s="43">
        <v>1</v>
      </c>
      <c r="J108" s="25">
        <f t="shared" si="12"/>
        <v>2</v>
      </c>
      <c r="K108" s="25">
        <f t="shared" si="13"/>
        <v>1</v>
      </c>
      <c r="L108" s="23">
        <f t="shared" si="14"/>
        <v>1</v>
      </c>
      <c r="M108" s="25">
        <f t="shared" si="15"/>
        <v>2</v>
      </c>
    </row>
    <row r="109" spans="1:13">
      <c r="A109" s="23">
        <v>107</v>
      </c>
      <c r="B109" s="23" t="s">
        <v>251</v>
      </c>
      <c r="C109" s="23" t="s">
        <v>395</v>
      </c>
      <c r="D109" s="24"/>
      <c r="E109" s="26">
        <v>75</v>
      </c>
      <c r="F109" s="26">
        <v>80</v>
      </c>
      <c r="G109" s="27">
        <v>0</v>
      </c>
      <c r="H109" s="27">
        <v>1</v>
      </c>
      <c r="I109" s="43">
        <v>1</v>
      </c>
      <c r="J109" s="25">
        <f t="shared" si="12"/>
        <v>2</v>
      </c>
      <c r="K109" s="25">
        <f t="shared" si="13"/>
        <v>1</v>
      </c>
      <c r="L109" s="23">
        <f t="shared" si="14"/>
        <v>1</v>
      </c>
      <c r="M109" s="25">
        <f t="shared" si="15"/>
        <v>2</v>
      </c>
    </row>
    <row r="110" spans="1:13" ht="15.75" customHeight="1">
      <c r="A110" s="23">
        <v>108</v>
      </c>
      <c r="B110" s="23" t="s">
        <v>80</v>
      </c>
      <c r="C110" s="23" t="s">
        <v>424</v>
      </c>
      <c r="D110" s="24"/>
      <c r="E110" s="26">
        <v>123</v>
      </c>
      <c r="F110" s="26">
        <v>84</v>
      </c>
      <c r="G110" s="27">
        <v>0</v>
      </c>
      <c r="H110" s="27">
        <v>1</v>
      </c>
      <c r="I110" s="43">
        <v>1</v>
      </c>
      <c r="J110" s="25">
        <f t="shared" si="12"/>
        <v>2</v>
      </c>
      <c r="K110" s="25">
        <f t="shared" si="13"/>
        <v>1</v>
      </c>
      <c r="L110" s="23">
        <f t="shared" si="14"/>
        <v>1</v>
      </c>
      <c r="M110" s="25">
        <f t="shared" si="15"/>
        <v>2</v>
      </c>
    </row>
    <row r="111" spans="1:13">
      <c r="A111" s="23">
        <v>109</v>
      </c>
      <c r="B111" s="23" t="s">
        <v>684</v>
      </c>
      <c r="C111" s="23" t="s">
        <v>437</v>
      </c>
      <c r="D111" s="26">
        <v>88</v>
      </c>
      <c r="E111" s="26"/>
      <c r="F111" s="26">
        <v>85</v>
      </c>
      <c r="G111" s="27">
        <v>1</v>
      </c>
      <c r="H111" s="27">
        <v>0</v>
      </c>
      <c r="I111" s="43">
        <v>1</v>
      </c>
      <c r="J111" s="25">
        <f t="shared" si="12"/>
        <v>2</v>
      </c>
      <c r="K111" s="25">
        <f t="shared" si="13"/>
        <v>1</v>
      </c>
      <c r="L111" s="23">
        <f t="shared" si="14"/>
        <v>1</v>
      </c>
      <c r="M111" s="25">
        <f t="shared" si="15"/>
        <v>2</v>
      </c>
    </row>
    <row r="112" spans="1:13">
      <c r="A112" s="23">
        <v>110</v>
      </c>
      <c r="B112" s="23" t="s">
        <v>693</v>
      </c>
      <c r="C112" s="23" t="s">
        <v>368</v>
      </c>
      <c r="D112" s="26">
        <v>91</v>
      </c>
      <c r="E112" s="26"/>
      <c r="F112" s="26">
        <v>86</v>
      </c>
      <c r="G112" s="27">
        <v>1</v>
      </c>
      <c r="H112" s="27">
        <v>0</v>
      </c>
      <c r="I112" s="43">
        <v>1</v>
      </c>
      <c r="J112" s="25">
        <f t="shared" si="12"/>
        <v>2</v>
      </c>
      <c r="K112" s="25">
        <f t="shared" si="13"/>
        <v>1</v>
      </c>
      <c r="L112" s="23">
        <f t="shared" si="14"/>
        <v>1</v>
      </c>
      <c r="M112" s="25">
        <f t="shared" si="15"/>
        <v>2</v>
      </c>
    </row>
    <row r="113" spans="1:13">
      <c r="A113" s="23">
        <v>111</v>
      </c>
      <c r="B113" s="23" t="s">
        <v>112</v>
      </c>
      <c r="C113" s="23" t="s">
        <v>401</v>
      </c>
      <c r="D113" s="24"/>
      <c r="E113" s="26">
        <v>82</v>
      </c>
      <c r="F113" s="26">
        <v>91</v>
      </c>
      <c r="G113" s="27">
        <v>0</v>
      </c>
      <c r="H113" s="27">
        <v>1</v>
      </c>
      <c r="I113" s="43">
        <v>1</v>
      </c>
      <c r="J113" s="25">
        <f t="shared" si="12"/>
        <v>2</v>
      </c>
      <c r="K113" s="25">
        <f t="shared" si="13"/>
        <v>1</v>
      </c>
      <c r="L113" s="23">
        <f t="shared" si="14"/>
        <v>1</v>
      </c>
      <c r="M113" s="25">
        <f t="shared" si="15"/>
        <v>2</v>
      </c>
    </row>
    <row r="114" spans="1:13">
      <c r="A114" s="23">
        <v>112</v>
      </c>
      <c r="B114" s="23" t="s">
        <v>10</v>
      </c>
      <c r="C114" s="23" t="s">
        <v>416</v>
      </c>
      <c r="D114" s="24"/>
      <c r="E114" s="26">
        <v>112</v>
      </c>
      <c r="F114" s="26">
        <v>99</v>
      </c>
      <c r="G114" s="27">
        <v>0</v>
      </c>
      <c r="H114" s="27">
        <v>1</v>
      </c>
      <c r="I114" s="43">
        <v>1</v>
      </c>
      <c r="J114" s="25">
        <f t="shared" si="12"/>
        <v>2</v>
      </c>
      <c r="K114" s="25">
        <f t="shared" si="13"/>
        <v>1</v>
      </c>
      <c r="L114" s="23">
        <f t="shared" si="14"/>
        <v>1</v>
      </c>
      <c r="M114" s="25">
        <f t="shared" si="15"/>
        <v>2</v>
      </c>
    </row>
    <row r="115" spans="1:13">
      <c r="A115" s="23">
        <v>113</v>
      </c>
      <c r="B115" s="23" t="s">
        <v>684</v>
      </c>
      <c r="C115" s="23" t="s">
        <v>438</v>
      </c>
      <c r="D115" s="26">
        <v>92</v>
      </c>
      <c r="E115" s="26"/>
      <c r="F115" s="26">
        <v>101</v>
      </c>
      <c r="G115" s="27">
        <v>1</v>
      </c>
      <c r="H115" s="27">
        <v>0</v>
      </c>
      <c r="I115" s="43">
        <v>1</v>
      </c>
      <c r="J115" s="25">
        <f t="shared" si="12"/>
        <v>2</v>
      </c>
      <c r="K115" s="25">
        <f t="shared" si="13"/>
        <v>1</v>
      </c>
      <c r="L115" s="23">
        <f t="shared" si="14"/>
        <v>1</v>
      </c>
      <c r="M115" s="25">
        <f t="shared" si="15"/>
        <v>2</v>
      </c>
    </row>
    <row r="116" spans="1:13">
      <c r="A116" s="23">
        <v>114</v>
      </c>
      <c r="B116" s="23" t="s">
        <v>693</v>
      </c>
      <c r="C116" s="23" t="s">
        <v>365</v>
      </c>
      <c r="D116" s="26">
        <v>96</v>
      </c>
      <c r="E116" s="26"/>
      <c r="F116" s="26">
        <v>103</v>
      </c>
      <c r="G116" s="27">
        <v>1</v>
      </c>
      <c r="H116" s="27">
        <v>0</v>
      </c>
      <c r="I116" s="43">
        <v>1</v>
      </c>
      <c r="J116" s="25">
        <f t="shared" si="12"/>
        <v>2</v>
      </c>
      <c r="K116" s="25">
        <f t="shared" si="13"/>
        <v>1</v>
      </c>
      <c r="L116" s="23">
        <f t="shared" si="14"/>
        <v>1</v>
      </c>
      <c r="M116" s="25">
        <f t="shared" si="15"/>
        <v>2</v>
      </c>
    </row>
    <row r="117" spans="1:13">
      <c r="A117" s="23">
        <v>115</v>
      </c>
      <c r="B117" s="23" t="s">
        <v>17</v>
      </c>
      <c r="C117" s="23" t="s">
        <v>358</v>
      </c>
      <c r="D117" s="24"/>
      <c r="E117" s="26">
        <v>97</v>
      </c>
      <c r="F117" s="26">
        <v>104</v>
      </c>
      <c r="G117" s="27">
        <v>0</v>
      </c>
      <c r="H117" s="27">
        <v>1</v>
      </c>
      <c r="I117" s="43">
        <v>1</v>
      </c>
      <c r="J117" s="25">
        <f t="shared" si="12"/>
        <v>2</v>
      </c>
      <c r="K117" s="25">
        <f t="shared" si="13"/>
        <v>1</v>
      </c>
      <c r="L117" s="23">
        <f t="shared" si="14"/>
        <v>1</v>
      </c>
      <c r="M117" s="25">
        <f t="shared" si="15"/>
        <v>2</v>
      </c>
    </row>
    <row r="118" spans="1:13">
      <c r="A118" s="23">
        <v>116</v>
      </c>
      <c r="B118" s="23" t="s">
        <v>46</v>
      </c>
      <c r="C118" s="23" t="s">
        <v>421</v>
      </c>
      <c r="D118" s="24"/>
      <c r="E118" s="26">
        <v>119</v>
      </c>
      <c r="F118" s="26">
        <v>105</v>
      </c>
      <c r="G118" s="27">
        <v>0</v>
      </c>
      <c r="H118" s="27">
        <v>1</v>
      </c>
      <c r="I118" s="43">
        <v>1</v>
      </c>
      <c r="J118" s="25">
        <f t="shared" si="12"/>
        <v>2</v>
      </c>
      <c r="K118" s="25">
        <f t="shared" si="13"/>
        <v>1</v>
      </c>
      <c r="L118" s="23">
        <f t="shared" si="14"/>
        <v>1</v>
      </c>
      <c r="M118" s="25">
        <f t="shared" si="15"/>
        <v>2</v>
      </c>
    </row>
    <row r="119" spans="1:13">
      <c r="A119" s="23">
        <v>117</v>
      </c>
      <c r="B119" s="23" t="s">
        <v>44</v>
      </c>
      <c r="C119" s="23" t="s">
        <v>356</v>
      </c>
      <c r="D119" s="26"/>
      <c r="E119" s="26">
        <v>84</v>
      </c>
      <c r="F119" s="26">
        <v>107</v>
      </c>
      <c r="G119" s="27">
        <v>0</v>
      </c>
      <c r="H119" s="27">
        <v>1</v>
      </c>
      <c r="I119" s="43">
        <v>1</v>
      </c>
      <c r="J119" s="25">
        <f t="shared" si="12"/>
        <v>2</v>
      </c>
      <c r="K119" s="25">
        <f t="shared" si="13"/>
        <v>1</v>
      </c>
      <c r="L119" s="23">
        <f t="shared" si="14"/>
        <v>1</v>
      </c>
      <c r="M119" s="25">
        <f t="shared" si="15"/>
        <v>2</v>
      </c>
    </row>
    <row r="120" spans="1:13">
      <c r="A120" s="23">
        <v>118</v>
      </c>
      <c r="B120" s="23" t="s">
        <v>557</v>
      </c>
      <c r="C120" s="23" t="s">
        <v>411</v>
      </c>
      <c r="D120" s="26"/>
      <c r="E120" s="26">
        <v>102</v>
      </c>
      <c r="F120" s="26">
        <v>115</v>
      </c>
      <c r="G120" s="27">
        <v>0</v>
      </c>
      <c r="H120" s="27">
        <v>1</v>
      </c>
      <c r="I120" s="43">
        <v>1</v>
      </c>
      <c r="J120" s="25">
        <f t="shared" si="12"/>
        <v>2</v>
      </c>
      <c r="K120" s="25">
        <f t="shared" si="13"/>
        <v>1</v>
      </c>
      <c r="L120" s="23">
        <f t="shared" si="14"/>
        <v>1</v>
      </c>
      <c r="M120" s="25">
        <f t="shared" si="15"/>
        <v>2</v>
      </c>
    </row>
    <row r="121" spans="1:13">
      <c r="A121" s="23">
        <v>119</v>
      </c>
      <c r="B121" s="23" t="s">
        <v>80</v>
      </c>
      <c r="C121" s="23" t="s">
        <v>415</v>
      </c>
      <c r="D121" s="24"/>
      <c r="E121" s="26">
        <v>111</v>
      </c>
      <c r="F121" s="26">
        <v>121</v>
      </c>
      <c r="G121" s="27">
        <v>0</v>
      </c>
      <c r="H121" s="27">
        <v>1</v>
      </c>
      <c r="I121" s="43">
        <v>1</v>
      </c>
      <c r="J121" s="25">
        <f t="shared" si="12"/>
        <v>2</v>
      </c>
      <c r="K121" s="25">
        <f t="shared" si="13"/>
        <v>1</v>
      </c>
      <c r="L121" s="23">
        <f t="shared" si="14"/>
        <v>1</v>
      </c>
      <c r="M121" s="25">
        <f t="shared" si="15"/>
        <v>2</v>
      </c>
    </row>
    <row r="122" spans="1:13">
      <c r="A122" s="23">
        <v>120</v>
      </c>
      <c r="B122" s="23" t="s">
        <v>212</v>
      </c>
      <c r="C122" s="23" t="s">
        <v>382</v>
      </c>
      <c r="D122" s="24"/>
      <c r="E122" s="26">
        <v>42</v>
      </c>
      <c r="F122" s="26"/>
      <c r="G122" s="27">
        <v>0</v>
      </c>
      <c r="H122" s="27">
        <v>2</v>
      </c>
      <c r="I122" s="43">
        <v>0</v>
      </c>
      <c r="J122" s="25">
        <f t="shared" si="12"/>
        <v>2</v>
      </c>
      <c r="K122" s="25">
        <f t="shared" si="13"/>
        <v>2</v>
      </c>
      <c r="L122" s="23">
        <f t="shared" si="14"/>
        <v>0</v>
      </c>
      <c r="M122" s="25">
        <f t="shared" si="15"/>
        <v>2</v>
      </c>
    </row>
    <row r="123" spans="1:13">
      <c r="A123" s="23">
        <v>121</v>
      </c>
      <c r="B123" s="23" t="s">
        <v>447</v>
      </c>
      <c r="C123" s="23" t="s">
        <v>354</v>
      </c>
      <c r="D123" s="26">
        <v>54</v>
      </c>
      <c r="E123" s="26"/>
      <c r="F123" s="26"/>
      <c r="G123" s="27">
        <v>2</v>
      </c>
      <c r="H123" s="27">
        <v>0</v>
      </c>
      <c r="I123" s="43">
        <v>0</v>
      </c>
      <c r="J123" s="25">
        <f t="shared" si="12"/>
        <v>2</v>
      </c>
      <c r="K123" s="25">
        <f t="shared" si="13"/>
        <v>2</v>
      </c>
      <c r="L123" s="23">
        <f t="shared" si="14"/>
        <v>0</v>
      </c>
      <c r="M123" s="25">
        <f t="shared" si="15"/>
        <v>2</v>
      </c>
    </row>
    <row r="124" spans="1:13">
      <c r="A124" s="23">
        <v>122</v>
      </c>
      <c r="B124" s="23" t="s">
        <v>61</v>
      </c>
      <c r="C124" s="23" t="s">
        <v>654</v>
      </c>
      <c r="D124" s="26">
        <v>93</v>
      </c>
      <c r="E124" s="26">
        <v>90</v>
      </c>
      <c r="F124" s="26"/>
      <c r="G124" s="27">
        <v>1</v>
      </c>
      <c r="H124" s="27">
        <v>1</v>
      </c>
      <c r="I124" s="43">
        <v>0</v>
      </c>
      <c r="J124" s="25">
        <f t="shared" si="12"/>
        <v>2</v>
      </c>
      <c r="K124" s="25">
        <f t="shared" si="13"/>
        <v>1</v>
      </c>
      <c r="L124" s="23">
        <f t="shared" si="14"/>
        <v>1</v>
      </c>
      <c r="M124" s="25">
        <f t="shared" si="15"/>
        <v>2</v>
      </c>
    </row>
    <row r="125" spans="1:13">
      <c r="A125" s="23">
        <v>123</v>
      </c>
      <c r="B125" s="23" t="s">
        <v>170</v>
      </c>
      <c r="C125" s="23" t="s">
        <v>341</v>
      </c>
      <c r="D125" s="26">
        <v>59</v>
      </c>
      <c r="E125" s="26"/>
      <c r="F125" s="26"/>
      <c r="G125" s="27">
        <v>2</v>
      </c>
      <c r="H125" s="27">
        <v>0</v>
      </c>
      <c r="I125" s="43">
        <v>0</v>
      </c>
      <c r="J125" s="25">
        <f t="shared" si="12"/>
        <v>2</v>
      </c>
      <c r="K125" s="25">
        <f t="shared" si="13"/>
        <v>2</v>
      </c>
      <c r="L125" s="23">
        <f t="shared" si="14"/>
        <v>0</v>
      </c>
      <c r="M125" s="25">
        <f t="shared" si="15"/>
        <v>2</v>
      </c>
    </row>
    <row r="126" spans="1:13">
      <c r="A126" s="23">
        <v>124</v>
      </c>
      <c r="B126" s="23" t="s">
        <v>133</v>
      </c>
      <c r="C126" s="23" t="s">
        <v>656</v>
      </c>
      <c r="D126" s="26"/>
      <c r="E126" s="26">
        <v>49</v>
      </c>
      <c r="F126" s="26"/>
      <c r="G126" s="27">
        <v>0</v>
      </c>
      <c r="H126" s="27">
        <v>2</v>
      </c>
      <c r="I126" s="43">
        <v>0</v>
      </c>
      <c r="J126" s="25">
        <f t="shared" si="12"/>
        <v>2</v>
      </c>
      <c r="K126" s="25">
        <f t="shared" si="13"/>
        <v>2</v>
      </c>
      <c r="L126" s="23">
        <f t="shared" si="14"/>
        <v>0</v>
      </c>
      <c r="M126" s="25">
        <f t="shared" si="15"/>
        <v>2</v>
      </c>
    </row>
    <row r="127" spans="1:13">
      <c r="A127" s="23">
        <v>125</v>
      </c>
      <c r="B127" s="23" t="s">
        <v>213</v>
      </c>
      <c r="C127" s="23" t="s">
        <v>433</v>
      </c>
      <c r="D127" s="26">
        <v>62</v>
      </c>
      <c r="E127" s="26"/>
      <c r="F127" s="26"/>
      <c r="G127" s="27">
        <v>2</v>
      </c>
      <c r="H127" s="27">
        <v>0</v>
      </c>
      <c r="I127" s="43">
        <v>0</v>
      </c>
      <c r="J127" s="25">
        <f t="shared" si="12"/>
        <v>2</v>
      </c>
      <c r="K127" s="25">
        <f t="shared" si="13"/>
        <v>2</v>
      </c>
      <c r="L127" s="23">
        <f t="shared" si="14"/>
        <v>0</v>
      </c>
      <c r="M127" s="25">
        <f t="shared" si="15"/>
        <v>2</v>
      </c>
    </row>
    <row r="128" spans="1:13">
      <c r="A128" s="23">
        <v>126</v>
      </c>
      <c r="B128" s="23" t="s">
        <v>224</v>
      </c>
      <c r="C128" s="23" t="s">
        <v>345</v>
      </c>
      <c r="D128" s="24"/>
      <c r="E128" s="26">
        <v>60</v>
      </c>
      <c r="F128" s="26"/>
      <c r="G128" s="27">
        <v>0</v>
      </c>
      <c r="H128" s="27">
        <v>2</v>
      </c>
      <c r="I128" s="43">
        <v>0</v>
      </c>
      <c r="J128" s="25">
        <f t="shared" si="12"/>
        <v>2</v>
      </c>
      <c r="K128" s="25">
        <f t="shared" si="13"/>
        <v>2</v>
      </c>
      <c r="L128" s="23">
        <f t="shared" si="14"/>
        <v>0</v>
      </c>
      <c r="M128" s="25">
        <f t="shared" si="15"/>
        <v>2</v>
      </c>
    </row>
    <row r="129" spans="1:13">
      <c r="A129" s="23">
        <v>127</v>
      </c>
      <c r="B129" s="23" t="s">
        <v>452</v>
      </c>
      <c r="C129" s="23" t="s">
        <v>342</v>
      </c>
      <c r="D129" s="24"/>
      <c r="E129" s="26">
        <v>47</v>
      </c>
      <c r="F129" s="26"/>
      <c r="G129" s="27">
        <v>0</v>
      </c>
      <c r="H129" s="27">
        <v>2</v>
      </c>
      <c r="I129" s="43">
        <v>0</v>
      </c>
      <c r="J129" s="25">
        <f t="shared" si="12"/>
        <v>2</v>
      </c>
      <c r="K129" s="25">
        <f t="shared" si="13"/>
        <v>2</v>
      </c>
      <c r="L129" s="23">
        <f t="shared" si="14"/>
        <v>0</v>
      </c>
      <c r="M129" s="25">
        <f t="shared" si="15"/>
        <v>2</v>
      </c>
    </row>
    <row r="130" spans="1:13">
      <c r="A130" s="23">
        <v>128</v>
      </c>
      <c r="B130" s="23" t="s">
        <v>61</v>
      </c>
      <c r="C130" s="23" t="s">
        <v>216</v>
      </c>
      <c r="D130" s="26"/>
      <c r="E130" s="26">
        <v>38</v>
      </c>
      <c r="F130" s="26"/>
      <c r="G130" s="27">
        <v>0</v>
      </c>
      <c r="H130" s="27">
        <v>2</v>
      </c>
      <c r="I130" s="43">
        <v>0</v>
      </c>
      <c r="J130" s="25">
        <f t="shared" si="12"/>
        <v>2</v>
      </c>
      <c r="K130" s="25">
        <f t="shared" si="13"/>
        <v>2</v>
      </c>
      <c r="L130" s="23">
        <f t="shared" si="14"/>
        <v>0</v>
      </c>
      <c r="M130" s="25">
        <f t="shared" si="15"/>
        <v>2</v>
      </c>
    </row>
    <row r="131" spans="1:13">
      <c r="A131" s="23">
        <v>129</v>
      </c>
      <c r="B131" s="23" t="s">
        <v>445</v>
      </c>
      <c r="C131" s="23" t="s">
        <v>340</v>
      </c>
      <c r="D131" s="26">
        <v>56</v>
      </c>
      <c r="E131" s="26"/>
      <c r="F131" s="26"/>
      <c r="G131" s="27">
        <v>2</v>
      </c>
      <c r="H131" s="27">
        <v>0</v>
      </c>
      <c r="I131" s="43">
        <v>0</v>
      </c>
      <c r="J131" s="25">
        <f t="shared" ref="J131:J162" si="16">SUM(G131:I131)</f>
        <v>2</v>
      </c>
      <c r="K131" s="25">
        <f t="shared" ref="K131:K162" si="17">LARGE(G131:I131,1)</f>
        <v>2</v>
      </c>
      <c r="L131" s="23">
        <f t="shared" ref="L131:L162" si="18">LARGE(G131:I131,2)</f>
        <v>0</v>
      </c>
      <c r="M131" s="25">
        <f t="shared" ref="M131:M162" si="19">SUM(K131:L131)</f>
        <v>2</v>
      </c>
    </row>
    <row r="132" spans="1:13">
      <c r="A132" s="23">
        <v>130</v>
      </c>
      <c r="B132" s="23" t="s">
        <v>133</v>
      </c>
      <c r="C132" s="23" t="s">
        <v>348</v>
      </c>
      <c r="D132" s="26">
        <v>80</v>
      </c>
      <c r="E132" s="26">
        <v>73</v>
      </c>
      <c r="F132" s="26"/>
      <c r="G132" s="27">
        <v>1</v>
      </c>
      <c r="H132" s="27">
        <v>1</v>
      </c>
      <c r="I132" s="43">
        <v>0</v>
      </c>
      <c r="J132" s="25">
        <f t="shared" si="16"/>
        <v>2</v>
      </c>
      <c r="K132" s="25">
        <f t="shared" si="17"/>
        <v>1</v>
      </c>
      <c r="L132" s="23">
        <f t="shared" si="18"/>
        <v>1</v>
      </c>
      <c r="M132" s="25">
        <f t="shared" si="19"/>
        <v>2</v>
      </c>
    </row>
    <row r="133" spans="1:13">
      <c r="A133" s="23">
        <v>131</v>
      </c>
      <c r="B133" s="23" t="s">
        <v>61</v>
      </c>
      <c r="C133" s="23" t="s">
        <v>432</v>
      </c>
      <c r="D133" s="26">
        <v>57</v>
      </c>
      <c r="E133" s="26"/>
      <c r="F133" s="26"/>
      <c r="G133" s="27">
        <v>2</v>
      </c>
      <c r="H133" s="27">
        <v>0</v>
      </c>
      <c r="I133" s="43">
        <v>0</v>
      </c>
      <c r="J133" s="25">
        <f t="shared" si="16"/>
        <v>2</v>
      </c>
      <c r="K133" s="25">
        <f t="shared" si="17"/>
        <v>2</v>
      </c>
      <c r="L133" s="23">
        <f t="shared" si="18"/>
        <v>0</v>
      </c>
      <c r="M133" s="25">
        <f t="shared" si="19"/>
        <v>2</v>
      </c>
    </row>
    <row r="134" spans="1:13">
      <c r="A134" s="23">
        <v>132</v>
      </c>
      <c r="B134" s="23" t="s">
        <v>443</v>
      </c>
      <c r="C134" s="23" t="s">
        <v>332</v>
      </c>
      <c r="D134" s="26">
        <v>44</v>
      </c>
      <c r="E134" s="26"/>
      <c r="F134" s="26"/>
      <c r="G134" s="27">
        <v>2</v>
      </c>
      <c r="H134" s="27">
        <v>0</v>
      </c>
      <c r="I134" s="43">
        <v>0</v>
      </c>
      <c r="J134" s="25">
        <f t="shared" si="16"/>
        <v>2</v>
      </c>
      <c r="K134" s="25">
        <f t="shared" si="17"/>
        <v>2</v>
      </c>
      <c r="L134" s="23">
        <f t="shared" si="18"/>
        <v>0</v>
      </c>
      <c r="M134" s="25">
        <f t="shared" si="19"/>
        <v>2</v>
      </c>
    </row>
    <row r="135" spans="1:13">
      <c r="A135" s="23">
        <v>133</v>
      </c>
      <c r="B135" s="23" t="s">
        <v>690</v>
      </c>
      <c r="C135" s="23" t="s">
        <v>631</v>
      </c>
      <c r="D135" s="24"/>
      <c r="E135" s="24"/>
      <c r="F135" s="26">
        <v>74</v>
      </c>
      <c r="G135" s="27">
        <v>0</v>
      </c>
      <c r="H135" s="27">
        <v>0</v>
      </c>
      <c r="I135" s="43">
        <v>1</v>
      </c>
      <c r="J135" s="25">
        <f t="shared" si="16"/>
        <v>1</v>
      </c>
      <c r="K135" s="25">
        <f t="shared" si="17"/>
        <v>1</v>
      </c>
      <c r="L135" s="23">
        <f t="shared" si="18"/>
        <v>0</v>
      </c>
      <c r="M135" s="25">
        <f t="shared" si="19"/>
        <v>1</v>
      </c>
    </row>
    <row r="136" spans="1:13">
      <c r="A136" s="23">
        <v>134</v>
      </c>
      <c r="B136" s="23" t="s">
        <v>60</v>
      </c>
      <c r="C136" s="23" t="s">
        <v>632</v>
      </c>
      <c r="D136" s="24"/>
      <c r="E136" s="24"/>
      <c r="F136" s="26">
        <v>78</v>
      </c>
      <c r="G136" s="27">
        <v>0</v>
      </c>
      <c r="H136" s="27">
        <v>0</v>
      </c>
      <c r="I136" s="43">
        <v>1</v>
      </c>
      <c r="J136" s="25">
        <f t="shared" si="16"/>
        <v>1</v>
      </c>
      <c r="K136" s="25">
        <f t="shared" si="17"/>
        <v>1</v>
      </c>
      <c r="L136" s="23">
        <f t="shared" si="18"/>
        <v>0</v>
      </c>
      <c r="M136" s="25">
        <f t="shared" si="19"/>
        <v>1</v>
      </c>
    </row>
    <row r="137" spans="1:13">
      <c r="A137" s="23">
        <v>135</v>
      </c>
      <c r="B137" s="23" t="s">
        <v>674</v>
      </c>
      <c r="C137" s="23" t="s">
        <v>633</v>
      </c>
      <c r="D137" s="24"/>
      <c r="E137" s="24"/>
      <c r="F137" s="26">
        <v>79</v>
      </c>
      <c r="G137" s="27">
        <v>0</v>
      </c>
      <c r="H137" s="27">
        <v>0</v>
      </c>
      <c r="I137" s="43">
        <v>1</v>
      </c>
      <c r="J137" s="25">
        <f t="shared" si="16"/>
        <v>1</v>
      </c>
      <c r="K137" s="25">
        <f t="shared" si="17"/>
        <v>1</v>
      </c>
      <c r="L137" s="23">
        <f t="shared" si="18"/>
        <v>0</v>
      </c>
      <c r="M137" s="25">
        <f t="shared" si="19"/>
        <v>1</v>
      </c>
    </row>
    <row r="138" spans="1:13">
      <c r="A138" s="23">
        <v>136</v>
      </c>
      <c r="B138" s="23" t="s">
        <v>697</v>
      </c>
      <c r="C138" s="23" t="s">
        <v>634</v>
      </c>
      <c r="D138" s="24"/>
      <c r="E138" s="24"/>
      <c r="F138" s="26">
        <v>93</v>
      </c>
      <c r="G138" s="27">
        <v>0</v>
      </c>
      <c r="H138" s="27">
        <v>0</v>
      </c>
      <c r="I138" s="43">
        <v>1</v>
      </c>
      <c r="J138" s="25">
        <f t="shared" si="16"/>
        <v>1</v>
      </c>
      <c r="K138" s="25">
        <f t="shared" si="17"/>
        <v>1</v>
      </c>
      <c r="L138" s="23">
        <f t="shared" si="18"/>
        <v>0</v>
      </c>
      <c r="M138" s="25">
        <f t="shared" si="19"/>
        <v>1</v>
      </c>
    </row>
    <row r="139" spans="1:13">
      <c r="A139" s="23">
        <v>137</v>
      </c>
      <c r="B139" s="23" t="s">
        <v>676</v>
      </c>
      <c r="C139" s="23" t="s">
        <v>635</v>
      </c>
      <c r="D139" s="24"/>
      <c r="E139" s="24"/>
      <c r="F139" s="26">
        <v>95</v>
      </c>
      <c r="G139" s="27">
        <v>0</v>
      </c>
      <c r="H139" s="27">
        <v>0</v>
      </c>
      <c r="I139" s="43">
        <v>1</v>
      </c>
      <c r="J139" s="25">
        <f t="shared" si="16"/>
        <v>1</v>
      </c>
      <c r="K139" s="25">
        <f t="shared" si="17"/>
        <v>1</v>
      </c>
      <c r="L139" s="23">
        <f t="shared" si="18"/>
        <v>0</v>
      </c>
      <c r="M139" s="25">
        <f t="shared" si="19"/>
        <v>1</v>
      </c>
    </row>
    <row r="140" spans="1:13">
      <c r="A140" s="23">
        <v>138</v>
      </c>
      <c r="B140" s="23" t="s">
        <v>17</v>
      </c>
      <c r="C140" s="23" t="s">
        <v>636</v>
      </c>
      <c r="D140" s="24"/>
      <c r="E140" s="24"/>
      <c r="F140" s="26">
        <v>96</v>
      </c>
      <c r="G140" s="27">
        <v>0</v>
      </c>
      <c r="H140" s="27">
        <v>0</v>
      </c>
      <c r="I140" s="43">
        <v>1</v>
      </c>
      <c r="J140" s="25">
        <f t="shared" si="16"/>
        <v>1</v>
      </c>
      <c r="K140" s="25">
        <f t="shared" si="17"/>
        <v>1</v>
      </c>
      <c r="L140" s="23">
        <f t="shared" si="18"/>
        <v>0</v>
      </c>
      <c r="M140" s="25">
        <f t="shared" si="19"/>
        <v>1</v>
      </c>
    </row>
    <row r="141" spans="1:13">
      <c r="A141" s="23">
        <v>139</v>
      </c>
      <c r="B141" s="23" t="s">
        <v>17</v>
      </c>
      <c r="C141" s="23" t="s">
        <v>637</v>
      </c>
      <c r="D141" s="24"/>
      <c r="E141" s="24"/>
      <c r="F141" s="26">
        <v>98</v>
      </c>
      <c r="G141" s="27">
        <v>0</v>
      </c>
      <c r="H141" s="27">
        <v>0</v>
      </c>
      <c r="I141" s="43">
        <v>1</v>
      </c>
      <c r="J141" s="25">
        <f t="shared" si="16"/>
        <v>1</v>
      </c>
      <c r="K141" s="25">
        <f t="shared" si="17"/>
        <v>1</v>
      </c>
      <c r="L141" s="23">
        <f t="shared" si="18"/>
        <v>0</v>
      </c>
      <c r="M141" s="25">
        <f t="shared" si="19"/>
        <v>1</v>
      </c>
    </row>
    <row r="142" spans="1:13">
      <c r="A142" s="23">
        <v>140</v>
      </c>
      <c r="B142" s="23" t="s">
        <v>699</v>
      </c>
      <c r="C142" s="23" t="s">
        <v>638</v>
      </c>
      <c r="D142" s="24"/>
      <c r="E142" s="24"/>
      <c r="F142" s="26">
        <v>106</v>
      </c>
      <c r="G142" s="27">
        <v>0</v>
      </c>
      <c r="H142" s="27">
        <v>0</v>
      </c>
      <c r="I142" s="43">
        <v>1</v>
      </c>
      <c r="J142" s="25">
        <f t="shared" si="16"/>
        <v>1</v>
      </c>
      <c r="K142" s="25">
        <f t="shared" si="17"/>
        <v>1</v>
      </c>
      <c r="L142" s="23">
        <f t="shared" si="18"/>
        <v>0</v>
      </c>
      <c r="M142" s="25">
        <f t="shared" si="19"/>
        <v>1</v>
      </c>
    </row>
    <row r="143" spans="1:13">
      <c r="A143" s="23">
        <v>141</v>
      </c>
      <c r="B143" s="23" t="s">
        <v>17</v>
      </c>
      <c r="C143" s="23" t="s">
        <v>639</v>
      </c>
      <c r="D143" s="24"/>
      <c r="E143" s="24"/>
      <c r="F143" s="26">
        <v>110</v>
      </c>
      <c r="G143" s="27">
        <v>0</v>
      </c>
      <c r="H143" s="27">
        <v>0</v>
      </c>
      <c r="I143" s="43">
        <v>1</v>
      </c>
      <c r="J143" s="25">
        <f t="shared" si="16"/>
        <v>1</v>
      </c>
      <c r="K143" s="25">
        <f t="shared" si="17"/>
        <v>1</v>
      </c>
      <c r="L143" s="23">
        <f t="shared" si="18"/>
        <v>0</v>
      </c>
      <c r="M143" s="25">
        <f t="shared" si="19"/>
        <v>1</v>
      </c>
    </row>
    <row r="144" spans="1:13">
      <c r="A144" s="23">
        <v>142</v>
      </c>
      <c r="B144" s="23" t="s">
        <v>673</v>
      </c>
      <c r="C144" s="23" t="s">
        <v>640</v>
      </c>
      <c r="D144" s="24"/>
      <c r="E144" s="24"/>
      <c r="F144" s="26">
        <v>113</v>
      </c>
      <c r="G144" s="27">
        <v>0</v>
      </c>
      <c r="H144" s="27">
        <v>0</v>
      </c>
      <c r="I144" s="43">
        <v>1</v>
      </c>
      <c r="J144" s="25">
        <f t="shared" si="16"/>
        <v>1</v>
      </c>
      <c r="K144" s="25">
        <f t="shared" si="17"/>
        <v>1</v>
      </c>
      <c r="L144" s="23">
        <f t="shared" si="18"/>
        <v>0</v>
      </c>
      <c r="M144" s="25">
        <f t="shared" si="19"/>
        <v>1</v>
      </c>
    </row>
    <row r="145" spans="1:13">
      <c r="A145" s="23">
        <v>143</v>
      </c>
      <c r="B145" s="23" t="s">
        <v>701</v>
      </c>
      <c r="C145" s="23" t="s">
        <v>641</v>
      </c>
      <c r="D145" s="24"/>
      <c r="E145" s="24"/>
      <c r="F145" s="26">
        <v>114</v>
      </c>
      <c r="G145" s="27">
        <v>0</v>
      </c>
      <c r="H145" s="27">
        <v>0</v>
      </c>
      <c r="I145" s="43">
        <v>1</v>
      </c>
      <c r="J145" s="25">
        <f t="shared" si="16"/>
        <v>1</v>
      </c>
      <c r="K145" s="25">
        <f t="shared" si="17"/>
        <v>1</v>
      </c>
      <c r="L145" s="23">
        <f t="shared" si="18"/>
        <v>0</v>
      </c>
      <c r="M145" s="25">
        <f t="shared" si="19"/>
        <v>1</v>
      </c>
    </row>
    <row r="146" spans="1:13">
      <c r="A146" s="23">
        <v>144</v>
      </c>
      <c r="B146" s="23" t="s">
        <v>642</v>
      </c>
      <c r="C146" s="23" t="s">
        <v>643</v>
      </c>
      <c r="D146" s="24"/>
      <c r="E146" s="24"/>
      <c r="F146" s="26">
        <v>116</v>
      </c>
      <c r="G146" s="27">
        <v>0</v>
      </c>
      <c r="H146" s="27">
        <v>0</v>
      </c>
      <c r="I146" s="43">
        <v>1</v>
      </c>
      <c r="J146" s="25">
        <f t="shared" si="16"/>
        <v>1</v>
      </c>
      <c r="K146" s="25">
        <f t="shared" si="17"/>
        <v>1</v>
      </c>
      <c r="L146" s="23">
        <f t="shared" si="18"/>
        <v>0</v>
      </c>
      <c r="M146" s="25">
        <f t="shared" si="19"/>
        <v>1</v>
      </c>
    </row>
    <row r="147" spans="1:13">
      <c r="A147" s="23">
        <v>145</v>
      </c>
      <c r="B147" s="23" t="s">
        <v>10</v>
      </c>
      <c r="C147" s="23" t="s">
        <v>644</v>
      </c>
      <c r="D147" s="24"/>
      <c r="E147" s="24"/>
      <c r="F147" s="26">
        <v>117</v>
      </c>
      <c r="G147" s="27">
        <v>0</v>
      </c>
      <c r="H147" s="27">
        <v>0</v>
      </c>
      <c r="I147" s="43">
        <v>1</v>
      </c>
      <c r="J147" s="25">
        <f t="shared" si="16"/>
        <v>1</v>
      </c>
      <c r="K147" s="25">
        <f t="shared" si="17"/>
        <v>1</v>
      </c>
      <c r="L147" s="23">
        <f t="shared" si="18"/>
        <v>0</v>
      </c>
      <c r="M147" s="25">
        <f t="shared" si="19"/>
        <v>1</v>
      </c>
    </row>
    <row r="148" spans="1:13">
      <c r="A148" s="23">
        <v>146</v>
      </c>
      <c r="B148" s="23" t="s">
        <v>112</v>
      </c>
      <c r="C148" s="23" t="s">
        <v>645</v>
      </c>
      <c r="D148" s="24"/>
      <c r="E148" s="24"/>
      <c r="F148" s="26">
        <v>118</v>
      </c>
      <c r="G148" s="27">
        <v>0</v>
      </c>
      <c r="H148" s="27">
        <v>0</v>
      </c>
      <c r="I148" s="43">
        <v>1</v>
      </c>
      <c r="J148" s="25">
        <f t="shared" si="16"/>
        <v>1</v>
      </c>
      <c r="K148" s="25">
        <f t="shared" si="17"/>
        <v>1</v>
      </c>
      <c r="L148" s="23">
        <f t="shared" si="18"/>
        <v>0</v>
      </c>
      <c r="M148" s="25">
        <f t="shared" si="19"/>
        <v>1</v>
      </c>
    </row>
    <row r="149" spans="1:13">
      <c r="A149" s="23">
        <v>147</v>
      </c>
      <c r="B149" s="23" t="s">
        <v>702</v>
      </c>
      <c r="C149" s="23" t="s">
        <v>646</v>
      </c>
      <c r="D149" s="24"/>
      <c r="E149" s="24"/>
      <c r="F149" s="26">
        <v>119</v>
      </c>
      <c r="G149" s="27">
        <v>0</v>
      </c>
      <c r="H149" s="27">
        <v>0</v>
      </c>
      <c r="I149" s="43">
        <v>1</v>
      </c>
      <c r="J149" s="25">
        <f t="shared" si="16"/>
        <v>1</v>
      </c>
      <c r="K149" s="25">
        <f t="shared" si="17"/>
        <v>1</v>
      </c>
      <c r="L149" s="23">
        <f t="shared" si="18"/>
        <v>0</v>
      </c>
      <c r="M149" s="25">
        <f t="shared" si="19"/>
        <v>1</v>
      </c>
    </row>
    <row r="150" spans="1:13">
      <c r="A150" s="23">
        <v>148</v>
      </c>
      <c r="B150" s="23" t="s">
        <v>629</v>
      </c>
      <c r="C150" s="23" t="s">
        <v>647</v>
      </c>
      <c r="D150" s="24"/>
      <c r="E150" s="24"/>
      <c r="F150" s="26">
        <v>120</v>
      </c>
      <c r="G150" s="27">
        <v>0</v>
      </c>
      <c r="H150" s="27">
        <v>0</v>
      </c>
      <c r="I150" s="43">
        <v>1</v>
      </c>
      <c r="J150" s="25">
        <f t="shared" si="16"/>
        <v>1</v>
      </c>
      <c r="K150" s="25">
        <f t="shared" si="17"/>
        <v>1</v>
      </c>
      <c r="L150" s="23">
        <f t="shared" si="18"/>
        <v>0</v>
      </c>
      <c r="M150" s="25">
        <f t="shared" si="19"/>
        <v>1</v>
      </c>
    </row>
    <row r="151" spans="1:13">
      <c r="A151" s="23">
        <v>149</v>
      </c>
      <c r="B151" s="23" t="s">
        <v>17</v>
      </c>
      <c r="C151" s="23" t="s">
        <v>648</v>
      </c>
      <c r="D151" s="24"/>
      <c r="E151" s="24"/>
      <c r="F151" s="26">
        <v>122</v>
      </c>
      <c r="G151" s="27">
        <v>0</v>
      </c>
      <c r="H151" s="27">
        <v>0</v>
      </c>
      <c r="I151" s="43">
        <v>1</v>
      </c>
      <c r="J151" s="25">
        <f t="shared" si="16"/>
        <v>1</v>
      </c>
      <c r="K151" s="25">
        <f t="shared" si="17"/>
        <v>1</v>
      </c>
      <c r="L151" s="23">
        <f t="shared" si="18"/>
        <v>0</v>
      </c>
      <c r="M151" s="25">
        <f t="shared" si="19"/>
        <v>1</v>
      </c>
    </row>
    <row r="152" spans="1:13">
      <c r="A152" s="23">
        <v>150</v>
      </c>
      <c r="B152" s="23" t="s">
        <v>80</v>
      </c>
      <c r="C152" s="23" t="s">
        <v>649</v>
      </c>
      <c r="D152" s="24"/>
      <c r="E152" s="24"/>
      <c r="F152" s="26">
        <v>123</v>
      </c>
      <c r="G152" s="27">
        <v>0</v>
      </c>
      <c r="H152" s="27">
        <v>0</v>
      </c>
      <c r="I152" s="43">
        <v>1</v>
      </c>
      <c r="J152" s="25">
        <f t="shared" si="16"/>
        <v>1</v>
      </c>
      <c r="K152" s="25">
        <f t="shared" si="17"/>
        <v>1</v>
      </c>
      <c r="L152" s="23">
        <f t="shared" si="18"/>
        <v>0</v>
      </c>
      <c r="M152" s="25">
        <f t="shared" si="19"/>
        <v>1</v>
      </c>
    </row>
    <row r="153" spans="1:13">
      <c r="A153" s="23">
        <v>151</v>
      </c>
      <c r="B153" s="23" t="s">
        <v>688</v>
      </c>
      <c r="C153" s="23" t="s">
        <v>275</v>
      </c>
      <c r="D153" s="24"/>
      <c r="E153" s="24"/>
      <c r="F153" s="26">
        <v>124</v>
      </c>
      <c r="G153" s="27">
        <v>0</v>
      </c>
      <c r="H153" s="27">
        <v>0</v>
      </c>
      <c r="I153" s="43">
        <v>1</v>
      </c>
      <c r="J153" s="25">
        <f t="shared" si="16"/>
        <v>1</v>
      </c>
      <c r="K153" s="25">
        <f t="shared" si="17"/>
        <v>1</v>
      </c>
      <c r="L153" s="23">
        <f t="shared" si="18"/>
        <v>0</v>
      </c>
      <c r="M153" s="25">
        <f t="shared" si="19"/>
        <v>1</v>
      </c>
    </row>
    <row r="154" spans="1:13">
      <c r="A154" s="23">
        <v>152</v>
      </c>
      <c r="B154" s="23" t="s">
        <v>76</v>
      </c>
      <c r="C154" s="23" t="s">
        <v>650</v>
      </c>
      <c r="D154" s="24"/>
      <c r="E154" s="24"/>
      <c r="F154" s="26">
        <v>125</v>
      </c>
      <c r="G154" s="27">
        <v>0</v>
      </c>
      <c r="H154" s="27">
        <v>0</v>
      </c>
      <c r="I154" s="43">
        <v>1</v>
      </c>
      <c r="J154" s="25">
        <f t="shared" si="16"/>
        <v>1</v>
      </c>
      <c r="K154" s="25">
        <f t="shared" si="17"/>
        <v>1</v>
      </c>
      <c r="L154" s="23">
        <f t="shared" si="18"/>
        <v>0</v>
      </c>
      <c r="M154" s="25">
        <f t="shared" si="19"/>
        <v>1</v>
      </c>
    </row>
    <row r="155" spans="1:13">
      <c r="A155" s="23">
        <v>153</v>
      </c>
      <c r="B155" s="23" t="s">
        <v>557</v>
      </c>
      <c r="C155" s="23" t="s">
        <v>651</v>
      </c>
      <c r="D155" s="24"/>
      <c r="E155" s="24"/>
      <c r="F155" s="26">
        <v>126</v>
      </c>
      <c r="G155" s="27">
        <v>0</v>
      </c>
      <c r="H155" s="27">
        <v>0</v>
      </c>
      <c r="I155" s="43">
        <v>1</v>
      </c>
      <c r="J155" s="25">
        <f t="shared" si="16"/>
        <v>1</v>
      </c>
      <c r="K155" s="25">
        <f t="shared" si="17"/>
        <v>1</v>
      </c>
      <c r="L155" s="23">
        <f t="shared" si="18"/>
        <v>0</v>
      </c>
      <c r="M155" s="25">
        <f t="shared" si="19"/>
        <v>1</v>
      </c>
    </row>
    <row r="156" spans="1:13">
      <c r="A156" s="23">
        <v>154</v>
      </c>
      <c r="B156" s="23" t="s">
        <v>683</v>
      </c>
      <c r="C156" s="23" t="s">
        <v>652</v>
      </c>
      <c r="D156" s="24"/>
      <c r="E156" s="24"/>
      <c r="F156" s="26">
        <v>127</v>
      </c>
      <c r="G156" s="27">
        <v>0</v>
      </c>
      <c r="H156" s="27">
        <v>0</v>
      </c>
      <c r="I156" s="43">
        <v>1</v>
      </c>
      <c r="J156" s="25">
        <f t="shared" si="16"/>
        <v>1</v>
      </c>
      <c r="K156" s="25">
        <f t="shared" si="17"/>
        <v>1</v>
      </c>
      <c r="L156" s="23">
        <f t="shared" si="18"/>
        <v>0</v>
      </c>
      <c r="M156" s="25">
        <f t="shared" si="19"/>
        <v>1</v>
      </c>
    </row>
    <row r="157" spans="1:13">
      <c r="A157" s="23">
        <v>155</v>
      </c>
      <c r="B157" s="23" t="s">
        <v>133</v>
      </c>
      <c r="C157" s="23" t="s">
        <v>426</v>
      </c>
      <c r="D157" s="26">
        <v>66</v>
      </c>
      <c r="E157" s="26"/>
      <c r="F157" s="26"/>
      <c r="G157" s="27">
        <v>1</v>
      </c>
      <c r="H157" s="27">
        <v>0</v>
      </c>
      <c r="I157" s="43">
        <v>0</v>
      </c>
      <c r="J157" s="25">
        <f t="shared" si="16"/>
        <v>1</v>
      </c>
      <c r="K157" s="25">
        <f t="shared" si="17"/>
        <v>1</v>
      </c>
      <c r="L157" s="23">
        <f t="shared" si="18"/>
        <v>0</v>
      </c>
      <c r="M157" s="25">
        <f t="shared" si="19"/>
        <v>1</v>
      </c>
    </row>
    <row r="158" spans="1:13">
      <c r="A158" s="23">
        <v>156</v>
      </c>
      <c r="B158" s="23" t="s">
        <v>196</v>
      </c>
      <c r="C158" s="23" t="s">
        <v>352</v>
      </c>
      <c r="D158" s="26"/>
      <c r="E158" s="26">
        <v>127</v>
      </c>
      <c r="F158" s="26"/>
      <c r="G158" s="27">
        <v>0</v>
      </c>
      <c r="H158" s="27">
        <v>1</v>
      </c>
      <c r="I158" s="43">
        <v>0</v>
      </c>
      <c r="J158" s="25">
        <f t="shared" si="16"/>
        <v>1</v>
      </c>
      <c r="K158" s="25">
        <f t="shared" si="17"/>
        <v>1</v>
      </c>
      <c r="L158" s="23">
        <f t="shared" si="18"/>
        <v>0</v>
      </c>
      <c r="M158" s="25">
        <f t="shared" si="19"/>
        <v>1</v>
      </c>
    </row>
    <row r="159" spans="1:13">
      <c r="A159" s="23">
        <v>157</v>
      </c>
      <c r="B159" s="23" t="s">
        <v>209</v>
      </c>
      <c r="C159" s="23" t="s">
        <v>418</v>
      </c>
      <c r="D159" s="24"/>
      <c r="E159" s="26">
        <v>114</v>
      </c>
      <c r="F159" s="26"/>
      <c r="G159" s="27">
        <v>0</v>
      </c>
      <c r="H159" s="27">
        <v>1</v>
      </c>
      <c r="I159" s="43">
        <v>0</v>
      </c>
      <c r="J159" s="25">
        <f t="shared" si="16"/>
        <v>1</v>
      </c>
      <c r="K159" s="25">
        <f t="shared" si="17"/>
        <v>1</v>
      </c>
      <c r="L159" s="23">
        <f t="shared" si="18"/>
        <v>0</v>
      </c>
      <c r="M159" s="25">
        <f t="shared" si="19"/>
        <v>1</v>
      </c>
    </row>
    <row r="160" spans="1:13">
      <c r="A160" s="23">
        <v>158</v>
      </c>
      <c r="B160" s="23" t="s">
        <v>0</v>
      </c>
      <c r="C160" s="23" t="s">
        <v>420</v>
      </c>
      <c r="D160" s="24"/>
      <c r="E160" s="26">
        <v>118</v>
      </c>
      <c r="F160" s="26"/>
      <c r="G160" s="27">
        <v>0</v>
      </c>
      <c r="H160" s="27">
        <v>1</v>
      </c>
      <c r="I160" s="43">
        <v>0</v>
      </c>
      <c r="J160" s="25">
        <f t="shared" si="16"/>
        <v>1</v>
      </c>
      <c r="K160" s="25">
        <f t="shared" si="17"/>
        <v>1</v>
      </c>
      <c r="L160" s="23">
        <f t="shared" si="18"/>
        <v>0</v>
      </c>
      <c r="M160" s="25">
        <f t="shared" si="19"/>
        <v>1</v>
      </c>
    </row>
    <row r="161" spans="1:13">
      <c r="A161" s="23">
        <v>159</v>
      </c>
      <c r="B161" s="23" t="s">
        <v>446</v>
      </c>
      <c r="C161" s="23" t="s">
        <v>431</v>
      </c>
      <c r="D161" s="26">
        <v>94</v>
      </c>
      <c r="E161" s="26"/>
      <c r="F161" s="26"/>
      <c r="G161" s="27">
        <v>1</v>
      </c>
      <c r="H161" s="27">
        <v>0</v>
      </c>
      <c r="I161" s="43">
        <v>0</v>
      </c>
      <c r="J161" s="25">
        <f t="shared" si="16"/>
        <v>1</v>
      </c>
      <c r="K161" s="25">
        <f t="shared" si="17"/>
        <v>1</v>
      </c>
      <c r="L161" s="23">
        <f t="shared" si="18"/>
        <v>0</v>
      </c>
      <c r="M161" s="25">
        <f t="shared" si="19"/>
        <v>1</v>
      </c>
    </row>
    <row r="162" spans="1:13">
      <c r="A162" s="23">
        <v>160</v>
      </c>
      <c r="B162" s="23" t="s">
        <v>2</v>
      </c>
      <c r="C162" s="23" t="s">
        <v>657</v>
      </c>
      <c r="D162" s="26"/>
      <c r="E162" s="26">
        <v>101</v>
      </c>
      <c r="F162" s="26"/>
      <c r="G162" s="27">
        <v>0</v>
      </c>
      <c r="H162" s="27">
        <v>1</v>
      </c>
      <c r="I162" s="43">
        <v>0</v>
      </c>
      <c r="J162" s="25">
        <f t="shared" si="16"/>
        <v>1</v>
      </c>
      <c r="K162" s="25">
        <f t="shared" si="17"/>
        <v>1</v>
      </c>
      <c r="L162" s="23">
        <f t="shared" si="18"/>
        <v>0</v>
      </c>
      <c r="M162" s="25">
        <f t="shared" si="19"/>
        <v>1</v>
      </c>
    </row>
    <row r="163" spans="1:13">
      <c r="A163" s="23">
        <v>161</v>
      </c>
      <c r="B163" s="23" t="s">
        <v>454</v>
      </c>
      <c r="C163" s="23" t="s">
        <v>360</v>
      </c>
      <c r="D163" s="26"/>
      <c r="E163" s="26">
        <v>104</v>
      </c>
      <c r="F163" s="26"/>
      <c r="G163" s="27">
        <v>0</v>
      </c>
      <c r="H163" s="27">
        <v>1</v>
      </c>
      <c r="I163" s="43">
        <v>0</v>
      </c>
      <c r="J163" s="25">
        <f t="shared" ref="J163:J194" si="20">SUM(G163:I163)</f>
        <v>1</v>
      </c>
      <c r="K163" s="25">
        <f t="shared" ref="K163:K189" si="21">LARGE(G163:I163,1)</f>
        <v>1</v>
      </c>
      <c r="L163" s="23">
        <f t="shared" ref="L163:L189" si="22">LARGE(G163:I163,2)</f>
        <v>0</v>
      </c>
      <c r="M163" s="25">
        <f t="shared" ref="M163:M194" si="23">SUM(K163:L163)</f>
        <v>1</v>
      </c>
    </row>
    <row r="164" spans="1:13">
      <c r="A164" s="23">
        <v>162</v>
      </c>
      <c r="B164" s="23" t="s">
        <v>375</v>
      </c>
      <c r="C164" s="23" t="s">
        <v>364</v>
      </c>
      <c r="D164" s="26">
        <v>83</v>
      </c>
      <c r="E164" s="26"/>
      <c r="F164" s="26"/>
      <c r="G164" s="27">
        <v>1</v>
      </c>
      <c r="H164" s="27">
        <v>0</v>
      </c>
      <c r="I164" s="43">
        <v>0</v>
      </c>
      <c r="J164" s="25">
        <f t="shared" si="20"/>
        <v>1</v>
      </c>
      <c r="K164" s="25">
        <f t="shared" si="21"/>
        <v>1</v>
      </c>
      <c r="L164" s="23">
        <f t="shared" si="22"/>
        <v>0</v>
      </c>
      <c r="M164" s="25">
        <f t="shared" si="23"/>
        <v>1</v>
      </c>
    </row>
    <row r="165" spans="1:13">
      <c r="A165" s="23">
        <v>163</v>
      </c>
      <c r="B165" s="23" t="s">
        <v>444</v>
      </c>
      <c r="C165" s="23" t="s">
        <v>435</v>
      </c>
      <c r="D165" s="26">
        <v>73</v>
      </c>
      <c r="E165" s="26"/>
      <c r="F165" s="26"/>
      <c r="G165" s="27">
        <v>1</v>
      </c>
      <c r="H165" s="27">
        <v>0</v>
      </c>
      <c r="I165" s="43">
        <v>0</v>
      </c>
      <c r="J165" s="25">
        <f t="shared" si="20"/>
        <v>1</v>
      </c>
      <c r="K165" s="25">
        <f t="shared" si="21"/>
        <v>1</v>
      </c>
      <c r="L165" s="23">
        <f t="shared" si="22"/>
        <v>0</v>
      </c>
      <c r="M165" s="25">
        <f t="shared" si="23"/>
        <v>1</v>
      </c>
    </row>
    <row r="166" spans="1:13">
      <c r="A166" s="23">
        <v>164</v>
      </c>
      <c r="B166" s="23" t="s">
        <v>400</v>
      </c>
      <c r="C166" s="23" t="s">
        <v>363</v>
      </c>
      <c r="D166" s="24"/>
      <c r="E166" s="26">
        <v>126</v>
      </c>
      <c r="F166" s="26"/>
      <c r="G166" s="27">
        <v>0</v>
      </c>
      <c r="H166" s="27">
        <v>1</v>
      </c>
      <c r="I166" s="43">
        <v>0</v>
      </c>
      <c r="J166" s="25">
        <f t="shared" si="20"/>
        <v>1</v>
      </c>
      <c r="K166" s="25">
        <f t="shared" si="21"/>
        <v>1</v>
      </c>
      <c r="L166" s="23">
        <f t="shared" si="22"/>
        <v>0</v>
      </c>
      <c r="M166" s="25">
        <f t="shared" si="23"/>
        <v>1</v>
      </c>
    </row>
    <row r="167" spans="1:13">
      <c r="A167" s="23">
        <v>165</v>
      </c>
      <c r="B167" s="23" t="s">
        <v>291</v>
      </c>
      <c r="C167" s="23" t="s">
        <v>353</v>
      </c>
      <c r="D167" s="26">
        <v>82</v>
      </c>
      <c r="E167" s="26"/>
      <c r="F167" s="26"/>
      <c r="G167" s="27">
        <v>1</v>
      </c>
      <c r="H167" s="27">
        <v>0</v>
      </c>
      <c r="I167" s="43">
        <v>0</v>
      </c>
      <c r="J167" s="25">
        <f t="shared" si="20"/>
        <v>1</v>
      </c>
      <c r="K167" s="25">
        <f t="shared" si="21"/>
        <v>1</v>
      </c>
      <c r="L167" s="23">
        <f t="shared" si="22"/>
        <v>0</v>
      </c>
      <c r="M167" s="25">
        <f t="shared" si="23"/>
        <v>1</v>
      </c>
    </row>
    <row r="168" spans="1:13">
      <c r="A168" s="23">
        <v>166</v>
      </c>
      <c r="B168" s="23" t="s">
        <v>442</v>
      </c>
      <c r="C168" s="23" t="s">
        <v>359</v>
      </c>
      <c r="D168" s="24"/>
      <c r="E168" s="26">
        <v>98</v>
      </c>
      <c r="F168" s="26"/>
      <c r="G168" s="27">
        <v>0</v>
      </c>
      <c r="H168" s="27">
        <v>1</v>
      </c>
      <c r="I168" s="43">
        <v>0</v>
      </c>
      <c r="J168" s="25">
        <f t="shared" si="20"/>
        <v>1</v>
      </c>
      <c r="K168" s="25">
        <f t="shared" si="21"/>
        <v>1</v>
      </c>
      <c r="L168" s="23">
        <f t="shared" si="22"/>
        <v>0</v>
      </c>
      <c r="M168" s="25">
        <f t="shared" si="23"/>
        <v>1</v>
      </c>
    </row>
    <row r="169" spans="1:13">
      <c r="A169" s="23">
        <v>167</v>
      </c>
      <c r="B169" s="23" t="s">
        <v>13</v>
      </c>
      <c r="C169" s="23" t="s">
        <v>349</v>
      </c>
      <c r="D169" s="26"/>
      <c r="E169" s="26">
        <v>105</v>
      </c>
      <c r="F169" s="26"/>
      <c r="G169" s="27">
        <v>0</v>
      </c>
      <c r="H169" s="27">
        <v>1</v>
      </c>
      <c r="I169" s="43">
        <v>0</v>
      </c>
      <c r="J169" s="25">
        <f t="shared" si="20"/>
        <v>1</v>
      </c>
      <c r="K169" s="25">
        <f t="shared" si="21"/>
        <v>1</v>
      </c>
      <c r="L169" s="23">
        <f t="shared" si="22"/>
        <v>0</v>
      </c>
      <c r="M169" s="25">
        <f t="shared" si="23"/>
        <v>1</v>
      </c>
    </row>
    <row r="170" spans="1:13">
      <c r="A170" s="23">
        <v>168</v>
      </c>
      <c r="B170" s="23" t="s">
        <v>194</v>
      </c>
      <c r="C170" s="23" t="s">
        <v>436</v>
      </c>
      <c r="D170" s="26">
        <v>87</v>
      </c>
      <c r="E170" s="26"/>
      <c r="F170" s="26"/>
      <c r="G170" s="27">
        <v>1</v>
      </c>
      <c r="H170" s="27">
        <v>0</v>
      </c>
      <c r="I170" s="43">
        <v>0</v>
      </c>
      <c r="J170" s="25">
        <f t="shared" si="20"/>
        <v>1</v>
      </c>
      <c r="K170" s="25">
        <f t="shared" si="21"/>
        <v>1</v>
      </c>
      <c r="L170" s="23">
        <f t="shared" si="22"/>
        <v>0</v>
      </c>
      <c r="M170" s="25">
        <f t="shared" si="23"/>
        <v>1</v>
      </c>
    </row>
    <row r="171" spans="1:13">
      <c r="A171" s="23">
        <v>169</v>
      </c>
      <c r="B171" s="23" t="s">
        <v>450</v>
      </c>
      <c r="C171" s="23" t="s">
        <v>414</v>
      </c>
      <c r="D171" s="24"/>
      <c r="E171" s="26">
        <v>110</v>
      </c>
      <c r="F171" s="26"/>
      <c r="G171" s="27">
        <v>0</v>
      </c>
      <c r="H171" s="27">
        <v>1</v>
      </c>
      <c r="I171" s="43">
        <v>0</v>
      </c>
      <c r="J171" s="25">
        <f t="shared" si="20"/>
        <v>1</v>
      </c>
      <c r="K171" s="25">
        <f t="shared" si="21"/>
        <v>1</v>
      </c>
      <c r="L171" s="23">
        <f t="shared" si="22"/>
        <v>0</v>
      </c>
      <c r="M171" s="25">
        <f t="shared" si="23"/>
        <v>1</v>
      </c>
    </row>
    <row r="172" spans="1:13">
      <c r="A172" s="23">
        <v>170</v>
      </c>
      <c r="B172" s="23" t="s">
        <v>13</v>
      </c>
      <c r="C172" s="23" t="s">
        <v>217</v>
      </c>
      <c r="D172" s="26"/>
      <c r="E172" s="26">
        <v>124</v>
      </c>
      <c r="F172" s="26"/>
      <c r="G172" s="27">
        <v>0</v>
      </c>
      <c r="H172" s="27">
        <v>1</v>
      </c>
      <c r="I172" s="43">
        <v>0</v>
      </c>
      <c r="J172" s="25">
        <f t="shared" si="20"/>
        <v>1</v>
      </c>
      <c r="K172" s="25">
        <f t="shared" si="21"/>
        <v>1</v>
      </c>
      <c r="L172" s="23">
        <f t="shared" si="22"/>
        <v>0</v>
      </c>
      <c r="M172" s="25">
        <f t="shared" si="23"/>
        <v>1</v>
      </c>
    </row>
    <row r="173" spans="1:13">
      <c r="A173" s="23">
        <v>171</v>
      </c>
      <c r="B173" s="23" t="s">
        <v>419</v>
      </c>
      <c r="C173" s="23" t="s">
        <v>659</v>
      </c>
      <c r="D173" s="26"/>
      <c r="E173" s="26">
        <v>117</v>
      </c>
      <c r="F173" s="26"/>
      <c r="G173" s="27">
        <v>0</v>
      </c>
      <c r="H173" s="27">
        <v>1</v>
      </c>
      <c r="I173" s="43">
        <v>0</v>
      </c>
      <c r="J173" s="25">
        <f t="shared" si="20"/>
        <v>1</v>
      </c>
      <c r="K173" s="25">
        <f t="shared" si="21"/>
        <v>1</v>
      </c>
      <c r="L173" s="23">
        <f t="shared" si="22"/>
        <v>0</v>
      </c>
      <c r="M173" s="25">
        <f t="shared" si="23"/>
        <v>1</v>
      </c>
    </row>
    <row r="174" spans="1:13">
      <c r="A174" s="23">
        <v>172</v>
      </c>
      <c r="B174" s="23" t="s">
        <v>453</v>
      </c>
      <c r="C174" s="23" t="s">
        <v>392</v>
      </c>
      <c r="D174" s="26"/>
      <c r="E174" s="26">
        <v>70</v>
      </c>
      <c r="F174" s="26"/>
      <c r="G174" s="27">
        <v>0</v>
      </c>
      <c r="H174" s="27">
        <v>1</v>
      </c>
      <c r="I174" s="43">
        <v>0</v>
      </c>
      <c r="J174" s="25">
        <f t="shared" si="20"/>
        <v>1</v>
      </c>
      <c r="K174" s="25">
        <f t="shared" si="21"/>
        <v>1</v>
      </c>
      <c r="L174" s="23">
        <f t="shared" si="22"/>
        <v>0</v>
      </c>
      <c r="M174" s="25">
        <f t="shared" si="23"/>
        <v>1</v>
      </c>
    </row>
    <row r="175" spans="1:13">
      <c r="A175" s="23">
        <v>173</v>
      </c>
      <c r="B175" s="23" t="s">
        <v>2</v>
      </c>
      <c r="C175" s="23" t="s">
        <v>423</v>
      </c>
      <c r="D175" s="24"/>
      <c r="E175" s="26">
        <v>121</v>
      </c>
      <c r="F175" s="26"/>
      <c r="G175" s="27">
        <v>0</v>
      </c>
      <c r="H175" s="27">
        <v>1</v>
      </c>
      <c r="I175" s="43">
        <v>0</v>
      </c>
      <c r="J175" s="25">
        <f t="shared" si="20"/>
        <v>1</v>
      </c>
      <c r="K175" s="25">
        <f t="shared" si="21"/>
        <v>1</v>
      </c>
      <c r="L175" s="23">
        <f t="shared" si="22"/>
        <v>0</v>
      </c>
      <c r="M175" s="25">
        <f t="shared" si="23"/>
        <v>1</v>
      </c>
    </row>
    <row r="176" spans="1:13">
      <c r="A176" s="23">
        <v>174</v>
      </c>
      <c r="B176" s="23" t="s">
        <v>448</v>
      </c>
      <c r="C176" s="23" t="s">
        <v>366</v>
      </c>
      <c r="D176" s="26">
        <v>72</v>
      </c>
      <c r="E176" s="26"/>
      <c r="F176" s="26"/>
      <c r="G176" s="27">
        <v>1</v>
      </c>
      <c r="H176" s="27">
        <v>0</v>
      </c>
      <c r="I176" s="43">
        <v>0</v>
      </c>
      <c r="J176" s="25">
        <f t="shared" si="20"/>
        <v>1</v>
      </c>
      <c r="K176" s="25">
        <f t="shared" si="21"/>
        <v>1</v>
      </c>
      <c r="L176" s="23">
        <f t="shared" si="22"/>
        <v>0</v>
      </c>
      <c r="M176" s="25">
        <f t="shared" si="23"/>
        <v>1</v>
      </c>
    </row>
    <row r="177" spans="1:13">
      <c r="A177" s="23">
        <v>175</v>
      </c>
      <c r="B177" s="23" t="s">
        <v>209</v>
      </c>
      <c r="C177" s="23" t="s">
        <v>425</v>
      </c>
      <c r="D177" s="24"/>
      <c r="E177" s="26">
        <v>125</v>
      </c>
      <c r="F177" s="26"/>
      <c r="G177" s="27">
        <v>0</v>
      </c>
      <c r="H177" s="27">
        <v>1</v>
      </c>
      <c r="I177" s="43">
        <v>0</v>
      </c>
      <c r="J177" s="25">
        <f t="shared" si="20"/>
        <v>1</v>
      </c>
      <c r="K177" s="25">
        <f t="shared" si="21"/>
        <v>1</v>
      </c>
      <c r="L177" s="23">
        <f t="shared" si="22"/>
        <v>0</v>
      </c>
      <c r="M177" s="25">
        <f t="shared" si="23"/>
        <v>1</v>
      </c>
    </row>
    <row r="178" spans="1:13">
      <c r="A178" s="23">
        <v>176</v>
      </c>
      <c r="B178" s="23" t="s">
        <v>7</v>
      </c>
      <c r="C178" s="23" t="s">
        <v>362</v>
      </c>
      <c r="D178" s="24"/>
      <c r="E178" s="26">
        <v>115</v>
      </c>
      <c r="F178" s="26"/>
      <c r="G178" s="27">
        <v>0</v>
      </c>
      <c r="H178" s="27">
        <v>1</v>
      </c>
      <c r="I178" s="43">
        <v>0</v>
      </c>
      <c r="J178" s="25">
        <f t="shared" si="20"/>
        <v>1</v>
      </c>
      <c r="K178" s="25">
        <f t="shared" si="21"/>
        <v>1</v>
      </c>
      <c r="L178" s="23">
        <f t="shared" si="22"/>
        <v>0</v>
      </c>
      <c r="M178" s="25">
        <f t="shared" si="23"/>
        <v>1</v>
      </c>
    </row>
    <row r="179" spans="1:13">
      <c r="A179" s="23">
        <v>177</v>
      </c>
      <c r="B179" s="23" t="s">
        <v>61</v>
      </c>
      <c r="C179" s="23" t="s">
        <v>660</v>
      </c>
      <c r="D179" s="26"/>
      <c r="E179" s="26">
        <v>76</v>
      </c>
      <c r="F179" s="26"/>
      <c r="G179" s="27">
        <v>0</v>
      </c>
      <c r="H179" s="27">
        <v>1</v>
      </c>
      <c r="I179" s="43">
        <v>0</v>
      </c>
      <c r="J179" s="25">
        <f t="shared" si="20"/>
        <v>1</v>
      </c>
      <c r="K179" s="25">
        <f t="shared" si="21"/>
        <v>1</v>
      </c>
      <c r="L179" s="23">
        <f t="shared" si="22"/>
        <v>0</v>
      </c>
      <c r="M179" s="25">
        <f t="shared" si="23"/>
        <v>1</v>
      </c>
    </row>
    <row r="180" spans="1:13">
      <c r="A180" s="23">
        <v>178</v>
      </c>
      <c r="B180" s="23" t="s">
        <v>61</v>
      </c>
      <c r="C180" s="23" t="s">
        <v>434</v>
      </c>
      <c r="D180" s="26">
        <v>67</v>
      </c>
      <c r="E180" s="26"/>
      <c r="F180" s="26"/>
      <c r="G180" s="27">
        <v>1</v>
      </c>
      <c r="H180" s="27">
        <v>0</v>
      </c>
      <c r="I180" s="43">
        <v>0</v>
      </c>
      <c r="J180" s="25">
        <f t="shared" si="20"/>
        <v>1</v>
      </c>
      <c r="K180" s="25">
        <f t="shared" si="21"/>
        <v>1</v>
      </c>
      <c r="L180" s="23">
        <f t="shared" si="22"/>
        <v>0</v>
      </c>
      <c r="M180" s="25">
        <f t="shared" si="23"/>
        <v>1</v>
      </c>
    </row>
    <row r="181" spans="1:13">
      <c r="A181" s="23">
        <v>179</v>
      </c>
      <c r="B181" s="23" t="s">
        <v>403</v>
      </c>
      <c r="C181" s="23" t="s">
        <v>289</v>
      </c>
      <c r="D181" s="24"/>
      <c r="E181" s="26">
        <v>86</v>
      </c>
      <c r="F181" s="26"/>
      <c r="G181" s="27">
        <v>0</v>
      </c>
      <c r="H181" s="27">
        <v>1</v>
      </c>
      <c r="I181" s="43">
        <v>0</v>
      </c>
      <c r="J181" s="25">
        <f t="shared" si="20"/>
        <v>1</v>
      </c>
      <c r="K181" s="25">
        <f t="shared" si="21"/>
        <v>1</v>
      </c>
      <c r="L181" s="23">
        <f t="shared" si="22"/>
        <v>0</v>
      </c>
      <c r="M181" s="25">
        <f t="shared" si="23"/>
        <v>1</v>
      </c>
    </row>
    <row r="182" spans="1:13">
      <c r="A182" s="23">
        <v>180</v>
      </c>
      <c r="B182" s="23" t="s">
        <v>441</v>
      </c>
      <c r="C182" s="23" t="s">
        <v>355</v>
      </c>
      <c r="D182" s="24"/>
      <c r="E182" s="26">
        <v>83</v>
      </c>
      <c r="F182" s="26"/>
      <c r="G182" s="27">
        <v>0</v>
      </c>
      <c r="H182" s="27">
        <v>1</v>
      </c>
      <c r="I182" s="43">
        <v>0</v>
      </c>
      <c r="J182" s="25">
        <f t="shared" si="20"/>
        <v>1</v>
      </c>
      <c r="K182" s="25">
        <f t="shared" si="21"/>
        <v>1</v>
      </c>
      <c r="L182" s="23">
        <f t="shared" si="22"/>
        <v>0</v>
      </c>
      <c r="M182" s="25">
        <f t="shared" si="23"/>
        <v>1</v>
      </c>
    </row>
    <row r="183" spans="1:13">
      <c r="A183" s="23">
        <v>181</v>
      </c>
      <c r="B183" s="23" t="s">
        <v>428</v>
      </c>
      <c r="C183" s="23" t="s">
        <v>429</v>
      </c>
      <c r="D183" s="26">
        <v>70</v>
      </c>
      <c r="E183" s="26"/>
      <c r="F183" s="26"/>
      <c r="G183" s="27">
        <v>1</v>
      </c>
      <c r="H183" s="27">
        <v>0</v>
      </c>
      <c r="I183" s="43">
        <v>0</v>
      </c>
      <c r="J183" s="25">
        <f t="shared" si="20"/>
        <v>1</v>
      </c>
      <c r="K183" s="25">
        <f t="shared" si="21"/>
        <v>1</v>
      </c>
      <c r="L183" s="23">
        <f t="shared" si="22"/>
        <v>0</v>
      </c>
      <c r="M183" s="25">
        <f t="shared" si="23"/>
        <v>1</v>
      </c>
    </row>
    <row r="184" spans="1:13">
      <c r="A184" s="23">
        <v>182</v>
      </c>
      <c r="B184" s="23" t="s">
        <v>214</v>
      </c>
      <c r="C184" s="23" t="s">
        <v>410</v>
      </c>
      <c r="D184" s="24"/>
      <c r="E184" s="26">
        <v>100</v>
      </c>
      <c r="F184" s="26"/>
      <c r="G184" s="27">
        <v>0</v>
      </c>
      <c r="H184" s="27">
        <v>1</v>
      </c>
      <c r="I184" s="43">
        <v>0</v>
      </c>
      <c r="J184" s="25">
        <f t="shared" si="20"/>
        <v>1</v>
      </c>
      <c r="K184" s="25">
        <f t="shared" si="21"/>
        <v>1</v>
      </c>
      <c r="L184" s="23">
        <f t="shared" si="22"/>
        <v>0</v>
      </c>
      <c r="M184" s="25">
        <f t="shared" si="23"/>
        <v>1</v>
      </c>
    </row>
    <row r="185" spans="1:13">
      <c r="A185" s="23">
        <v>183</v>
      </c>
      <c r="B185" s="23" t="s">
        <v>449</v>
      </c>
      <c r="C185" s="23" t="s">
        <v>422</v>
      </c>
      <c r="D185" s="24"/>
      <c r="E185" s="26">
        <v>120</v>
      </c>
      <c r="F185" s="26"/>
      <c r="G185" s="27">
        <v>0</v>
      </c>
      <c r="H185" s="27">
        <v>1</v>
      </c>
      <c r="I185" s="43">
        <v>0</v>
      </c>
      <c r="J185" s="25">
        <f t="shared" si="20"/>
        <v>1</v>
      </c>
      <c r="K185" s="25">
        <f t="shared" si="21"/>
        <v>1</v>
      </c>
      <c r="L185" s="23">
        <f t="shared" si="22"/>
        <v>0</v>
      </c>
      <c r="M185" s="25">
        <f t="shared" si="23"/>
        <v>1</v>
      </c>
    </row>
    <row r="186" spans="1:13">
      <c r="A186" s="23">
        <v>184</v>
      </c>
      <c r="B186" s="23" t="s">
        <v>209</v>
      </c>
      <c r="C186" s="23" t="s">
        <v>417</v>
      </c>
      <c r="D186" s="24"/>
      <c r="E186" s="26">
        <v>113</v>
      </c>
      <c r="F186" s="26"/>
      <c r="G186" s="27">
        <v>0</v>
      </c>
      <c r="H186" s="27">
        <v>1</v>
      </c>
      <c r="I186" s="43">
        <v>0</v>
      </c>
      <c r="J186" s="25">
        <f t="shared" si="20"/>
        <v>1</v>
      </c>
      <c r="K186" s="25">
        <f t="shared" si="21"/>
        <v>1</v>
      </c>
      <c r="L186" s="23">
        <f t="shared" si="22"/>
        <v>0</v>
      </c>
      <c r="M186" s="25">
        <f t="shared" si="23"/>
        <v>1</v>
      </c>
    </row>
    <row r="187" spans="1:13">
      <c r="A187" s="23">
        <v>185</v>
      </c>
      <c r="B187" s="23" t="s">
        <v>403</v>
      </c>
      <c r="C187" s="23" t="s">
        <v>406</v>
      </c>
      <c r="D187" s="24"/>
      <c r="E187" s="26">
        <v>94</v>
      </c>
      <c r="F187" s="26"/>
      <c r="G187" s="27">
        <v>0</v>
      </c>
      <c r="H187" s="27">
        <v>1</v>
      </c>
      <c r="I187" s="43">
        <v>0</v>
      </c>
      <c r="J187" s="25">
        <f t="shared" si="20"/>
        <v>1</v>
      </c>
      <c r="K187" s="25">
        <f t="shared" si="21"/>
        <v>1</v>
      </c>
      <c r="L187" s="23">
        <f t="shared" si="22"/>
        <v>0</v>
      </c>
      <c r="M187" s="25">
        <f t="shared" si="23"/>
        <v>1</v>
      </c>
    </row>
    <row r="188" spans="1:13">
      <c r="A188" s="23">
        <v>186</v>
      </c>
      <c r="B188" s="23" t="s">
        <v>13</v>
      </c>
      <c r="C188" s="23" t="s">
        <v>339</v>
      </c>
      <c r="D188" s="26"/>
      <c r="E188" s="26">
        <v>122</v>
      </c>
      <c r="F188" s="26"/>
      <c r="G188" s="27">
        <v>0</v>
      </c>
      <c r="H188" s="27">
        <v>1</v>
      </c>
      <c r="I188" s="43">
        <v>0</v>
      </c>
      <c r="J188" s="25">
        <f t="shared" si="20"/>
        <v>1</v>
      </c>
      <c r="K188" s="25">
        <f t="shared" si="21"/>
        <v>1</v>
      </c>
      <c r="L188" s="23">
        <f t="shared" si="22"/>
        <v>0</v>
      </c>
      <c r="M188" s="25">
        <f t="shared" si="23"/>
        <v>1</v>
      </c>
    </row>
    <row r="189" spans="1:13">
      <c r="A189" s="23">
        <v>187</v>
      </c>
      <c r="B189" s="23" t="s">
        <v>133</v>
      </c>
      <c r="C189" s="23" t="s">
        <v>350</v>
      </c>
      <c r="D189" s="26"/>
      <c r="E189" s="26">
        <v>107</v>
      </c>
      <c r="F189" s="26"/>
      <c r="G189" s="27">
        <v>0</v>
      </c>
      <c r="H189" s="27">
        <v>1</v>
      </c>
      <c r="I189" s="43">
        <v>0</v>
      </c>
      <c r="J189" s="25">
        <f t="shared" si="20"/>
        <v>1</v>
      </c>
      <c r="K189" s="25">
        <f t="shared" si="21"/>
        <v>1</v>
      </c>
      <c r="L189" s="23">
        <f t="shared" si="22"/>
        <v>0</v>
      </c>
      <c r="M189" s="25">
        <f t="shared" si="23"/>
        <v>1</v>
      </c>
    </row>
    <row r="190" spans="1:13">
      <c r="A190" s="23">
        <v>188</v>
      </c>
    </row>
  </sheetData>
  <sortState xmlns:xlrd2="http://schemas.microsoft.com/office/spreadsheetml/2017/richdata2" ref="B3:M191">
    <sortCondition descending="1" ref="J3:J191"/>
  </sortState>
  <phoneticPr fontId="2" type="noConversion"/>
  <conditionalFormatting sqref="C13 C190:C1048576 C1:C11">
    <cfRule type="duplicateValues" dxfId="1" priority="13"/>
  </conditionalFormatting>
  <pageMargins left="0.75" right="0.75" top="1" bottom="1" header="0.5" footer="0.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9"/>
  <sheetViews>
    <sheetView zoomScale="85" zoomScaleNormal="85" workbookViewId="0">
      <pane ySplit="2" topLeftCell="A3" activePane="bottomLeft" state="frozen"/>
      <selection activeCell="X10" sqref="X10"/>
      <selection pane="bottomLeft" activeCell="B1" sqref="B1:B1048576"/>
    </sheetView>
  </sheetViews>
  <sheetFormatPr defaultColWidth="9" defaultRowHeight="16.2"/>
  <cols>
    <col min="1" max="1" width="5.44140625" style="5" bestFit="1" customWidth="1"/>
    <col min="2" max="2" width="15" style="5" hidden="1" customWidth="1"/>
    <col min="3" max="3" width="23.33203125" style="4" customWidth="1"/>
    <col min="4" max="9" width="8.44140625" style="4" customWidth="1"/>
    <col min="10" max="10" width="13.88671875" style="4" customWidth="1"/>
    <col min="11" max="15" width="9" style="5" customWidth="1"/>
    <col min="16" max="16384" width="9" style="5"/>
  </cols>
  <sheetData>
    <row r="1" spans="1:13">
      <c r="A1" s="23"/>
      <c r="B1" s="23"/>
      <c r="C1" s="23"/>
      <c r="E1" s="23" t="s">
        <v>52</v>
      </c>
      <c r="F1" s="23"/>
      <c r="H1" s="23" t="s">
        <v>53</v>
      </c>
      <c r="I1" s="40"/>
      <c r="J1" s="23" t="s">
        <v>146</v>
      </c>
      <c r="K1" s="25"/>
      <c r="L1" s="25" t="s">
        <v>115</v>
      </c>
      <c r="M1" s="25"/>
    </row>
    <row r="2" spans="1:13">
      <c r="A2" s="30" t="s">
        <v>147</v>
      </c>
      <c r="B2" s="30" t="s">
        <v>3</v>
      </c>
      <c r="C2" s="30" t="s">
        <v>148</v>
      </c>
      <c r="D2" s="31" t="s">
        <v>246</v>
      </c>
      <c r="E2" s="31" t="s">
        <v>292</v>
      </c>
      <c r="F2" s="31" t="s">
        <v>591</v>
      </c>
      <c r="G2" s="32" t="s">
        <v>247</v>
      </c>
      <c r="H2" s="32" t="s">
        <v>293</v>
      </c>
      <c r="I2" s="32" t="s">
        <v>592</v>
      </c>
      <c r="J2" s="30" t="s">
        <v>149</v>
      </c>
      <c r="K2" s="30" t="s">
        <v>54</v>
      </c>
      <c r="L2" s="30" t="s">
        <v>55</v>
      </c>
      <c r="M2" s="33" t="s">
        <v>56</v>
      </c>
    </row>
    <row r="3" spans="1:13" ht="16.5" customHeight="1">
      <c r="A3" s="41">
        <v>1</v>
      </c>
      <c r="B3" s="23" t="s">
        <v>60</v>
      </c>
      <c r="C3" s="23" t="s">
        <v>162</v>
      </c>
      <c r="D3" s="26">
        <v>1</v>
      </c>
      <c r="E3" s="26">
        <v>2</v>
      </c>
      <c r="F3" s="26">
        <v>2</v>
      </c>
      <c r="G3" s="27">
        <v>32</v>
      </c>
      <c r="H3" s="27">
        <v>26</v>
      </c>
      <c r="I3" s="27">
        <v>26</v>
      </c>
      <c r="J3" s="25">
        <f t="shared" ref="J3:J34" si="0">SUM(G3:I3)</f>
        <v>84</v>
      </c>
      <c r="K3" s="23">
        <f t="shared" ref="K3:K34" si="1">LARGE(G3:I3,1)</f>
        <v>32</v>
      </c>
      <c r="L3" s="23">
        <f t="shared" ref="L3:L34" si="2">LARGE(G3:I3,2)</f>
        <v>26</v>
      </c>
      <c r="M3" s="25">
        <f t="shared" ref="M3:M34" si="3">SUM(K3:L3)</f>
        <v>58</v>
      </c>
    </row>
    <row r="4" spans="1:13" ht="16.5" customHeight="1">
      <c r="A4" s="41">
        <v>2</v>
      </c>
      <c r="B4" s="23" t="s">
        <v>9</v>
      </c>
      <c r="C4" s="23" t="s">
        <v>156</v>
      </c>
      <c r="D4" s="26">
        <v>6</v>
      </c>
      <c r="E4" s="26">
        <v>1</v>
      </c>
      <c r="F4" s="26">
        <v>7</v>
      </c>
      <c r="G4" s="27">
        <v>14</v>
      </c>
      <c r="H4" s="27">
        <v>32</v>
      </c>
      <c r="I4" s="27">
        <v>14</v>
      </c>
      <c r="J4" s="25">
        <f t="shared" si="0"/>
        <v>60</v>
      </c>
      <c r="K4" s="23">
        <f t="shared" si="1"/>
        <v>32</v>
      </c>
      <c r="L4" s="23">
        <f t="shared" si="2"/>
        <v>14</v>
      </c>
      <c r="M4" s="25">
        <f t="shared" si="3"/>
        <v>46</v>
      </c>
    </row>
    <row r="5" spans="1:13" ht="16.5" customHeight="1">
      <c r="A5" s="41">
        <v>3</v>
      </c>
      <c r="B5" s="23" t="s">
        <v>609</v>
      </c>
      <c r="C5" s="23" t="s">
        <v>155</v>
      </c>
      <c r="D5" s="26">
        <v>2</v>
      </c>
      <c r="E5" s="26"/>
      <c r="F5" s="26">
        <v>1</v>
      </c>
      <c r="G5" s="27">
        <v>26</v>
      </c>
      <c r="H5" s="27">
        <v>0</v>
      </c>
      <c r="I5" s="27">
        <v>32</v>
      </c>
      <c r="J5" s="25">
        <f t="shared" si="0"/>
        <v>58</v>
      </c>
      <c r="K5" s="23">
        <f t="shared" si="1"/>
        <v>32</v>
      </c>
      <c r="L5" s="23">
        <f t="shared" si="2"/>
        <v>26</v>
      </c>
      <c r="M5" s="25">
        <f t="shared" si="3"/>
        <v>58</v>
      </c>
    </row>
    <row r="6" spans="1:13">
      <c r="A6" s="41">
        <v>4</v>
      </c>
      <c r="B6" s="23" t="s">
        <v>77</v>
      </c>
      <c r="C6" s="23" t="s">
        <v>151</v>
      </c>
      <c r="D6" s="26">
        <v>3</v>
      </c>
      <c r="E6" s="26">
        <v>5</v>
      </c>
      <c r="F6" s="26">
        <v>3</v>
      </c>
      <c r="G6" s="27">
        <v>20</v>
      </c>
      <c r="H6" s="27">
        <v>14</v>
      </c>
      <c r="I6" s="27">
        <v>20</v>
      </c>
      <c r="J6" s="25">
        <f t="shared" si="0"/>
        <v>54</v>
      </c>
      <c r="K6" s="23">
        <f t="shared" si="1"/>
        <v>20</v>
      </c>
      <c r="L6" s="23">
        <f t="shared" si="2"/>
        <v>20</v>
      </c>
      <c r="M6" s="25">
        <f t="shared" si="3"/>
        <v>40</v>
      </c>
    </row>
    <row r="7" spans="1:13" ht="16.5" customHeight="1">
      <c r="A7" s="41">
        <v>5</v>
      </c>
      <c r="B7" s="23" t="s">
        <v>612</v>
      </c>
      <c r="C7" s="23" t="s">
        <v>150</v>
      </c>
      <c r="D7" s="26">
        <v>3</v>
      </c>
      <c r="E7" s="26">
        <v>10</v>
      </c>
      <c r="F7" s="26">
        <v>6</v>
      </c>
      <c r="G7" s="27">
        <v>20</v>
      </c>
      <c r="H7" s="27">
        <v>8</v>
      </c>
      <c r="I7" s="27">
        <v>14</v>
      </c>
      <c r="J7" s="25">
        <f t="shared" si="0"/>
        <v>42</v>
      </c>
      <c r="K7" s="23">
        <f t="shared" si="1"/>
        <v>20</v>
      </c>
      <c r="L7" s="23">
        <f t="shared" si="2"/>
        <v>14</v>
      </c>
      <c r="M7" s="25">
        <f t="shared" si="3"/>
        <v>34</v>
      </c>
    </row>
    <row r="8" spans="1:13">
      <c r="A8" s="41">
        <v>6</v>
      </c>
      <c r="B8" s="23" t="s">
        <v>470</v>
      </c>
      <c r="C8" s="23" t="s">
        <v>154</v>
      </c>
      <c r="D8" s="26">
        <v>7</v>
      </c>
      <c r="E8" s="26">
        <v>3</v>
      </c>
      <c r="F8" s="26">
        <v>17</v>
      </c>
      <c r="G8" s="27">
        <v>14</v>
      </c>
      <c r="H8" s="27">
        <v>20</v>
      </c>
      <c r="I8" s="27">
        <v>4</v>
      </c>
      <c r="J8" s="25">
        <f t="shared" si="0"/>
        <v>38</v>
      </c>
      <c r="K8" s="23">
        <f t="shared" si="1"/>
        <v>20</v>
      </c>
      <c r="L8" s="23">
        <f t="shared" si="2"/>
        <v>14</v>
      </c>
      <c r="M8" s="25">
        <f t="shared" si="3"/>
        <v>34</v>
      </c>
    </row>
    <row r="9" spans="1:13">
      <c r="A9" s="41">
        <v>7</v>
      </c>
      <c r="B9" s="23" t="s">
        <v>9</v>
      </c>
      <c r="C9" s="23" t="s">
        <v>584</v>
      </c>
      <c r="D9" s="26">
        <v>9</v>
      </c>
      <c r="E9" s="26">
        <v>6</v>
      </c>
      <c r="F9" s="26">
        <v>8</v>
      </c>
      <c r="G9" s="27">
        <v>8</v>
      </c>
      <c r="H9" s="27">
        <v>14</v>
      </c>
      <c r="I9" s="27">
        <v>14</v>
      </c>
      <c r="J9" s="25">
        <f t="shared" si="0"/>
        <v>36</v>
      </c>
      <c r="K9" s="23">
        <f t="shared" si="1"/>
        <v>14</v>
      </c>
      <c r="L9" s="23">
        <f t="shared" si="2"/>
        <v>14</v>
      </c>
      <c r="M9" s="25">
        <f t="shared" si="3"/>
        <v>28</v>
      </c>
    </row>
    <row r="10" spans="1:13" ht="16.5" customHeight="1">
      <c r="A10" s="41">
        <v>8</v>
      </c>
      <c r="B10" s="23" t="s">
        <v>74</v>
      </c>
      <c r="C10" s="23" t="s">
        <v>153</v>
      </c>
      <c r="D10" s="26">
        <v>11</v>
      </c>
      <c r="E10" s="26">
        <v>3</v>
      </c>
      <c r="F10" s="26">
        <v>10</v>
      </c>
      <c r="G10" s="27">
        <v>8</v>
      </c>
      <c r="H10" s="27">
        <v>20</v>
      </c>
      <c r="I10" s="27">
        <v>8</v>
      </c>
      <c r="J10" s="25">
        <f t="shared" si="0"/>
        <v>36</v>
      </c>
      <c r="K10" s="23">
        <f t="shared" si="1"/>
        <v>20</v>
      </c>
      <c r="L10" s="23">
        <f t="shared" si="2"/>
        <v>8</v>
      </c>
      <c r="M10" s="25">
        <f t="shared" si="3"/>
        <v>28</v>
      </c>
    </row>
    <row r="11" spans="1:13">
      <c r="A11" s="41">
        <v>9</v>
      </c>
      <c r="B11" s="23" t="s">
        <v>77</v>
      </c>
      <c r="C11" s="23" t="s">
        <v>157</v>
      </c>
      <c r="D11" s="26">
        <v>8</v>
      </c>
      <c r="E11" s="26">
        <v>8</v>
      </c>
      <c r="F11" s="26">
        <v>14</v>
      </c>
      <c r="G11" s="27">
        <v>14</v>
      </c>
      <c r="H11" s="27">
        <v>14</v>
      </c>
      <c r="I11" s="27">
        <v>8</v>
      </c>
      <c r="J11" s="25">
        <f t="shared" si="0"/>
        <v>36</v>
      </c>
      <c r="K11" s="23">
        <f t="shared" si="1"/>
        <v>14</v>
      </c>
      <c r="L11" s="23">
        <f t="shared" si="2"/>
        <v>14</v>
      </c>
      <c r="M11" s="25">
        <f t="shared" si="3"/>
        <v>28</v>
      </c>
    </row>
    <row r="12" spans="1:13">
      <c r="A12" s="41">
        <v>10</v>
      </c>
      <c r="B12" s="23" t="s">
        <v>611</v>
      </c>
      <c r="C12" s="23" t="s">
        <v>166</v>
      </c>
      <c r="D12" s="26">
        <v>5</v>
      </c>
      <c r="E12" s="26">
        <v>12</v>
      </c>
      <c r="F12" s="26">
        <v>9</v>
      </c>
      <c r="G12" s="27">
        <v>14</v>
      </c>
      <c r="H12" s="27">
        <v>8</v>
      </c>
      <c r="I12" s="27">
        <v>8</v>
      </c>
      <c r="J12" s="25">
        <f t="shared" si="0"/>
        <v>30</v>
      </c>
      <c r="K12" s="23">
        <f t="shared" si="1"/>
        <v>14</v>
      </c>
      <c r="L12" s="23">
        <f t="shared" si="2"/>
        <v>8</v>
      </c>
      <c r="M12" s="25">
        <f t="shared" si="3"/>
        <v>22</v>
      </c>
    </row>
    <row r="13" spans="1:13" ht="16.5" customHeight="1">
      <c r="A13" s="41">
        <v>11</v>
      </c>
      <c r="B13" s="23" t="s">
        <v>77</v>
      </c>
      <c r="C13" s="23" t="s">
        <v>152</v>
      </c>
      <c r="D13" s="26">
        <v>25</v>
      </c>
      <c r="E13" s="26">
        <v>9</v>
      </c>
      <c r="F13" s="26">
        <v>5</v>
      </c>
      <c r="G13" s="27">
        <v>4</v>
      </c>
      <c r="H13" s="27">
        <v>8</v>
      </c>
      <c r="I13" s="27">
        <v>14</v>
      </c>
      <c r="J13" s="25">
        <f t="shared" si="0"/>
        <v>26</v>
      </c>
      <c r="K13" s="23">
        <f t="shared" si="1"/>
        <v>14</v>
      </c>
      <c r="L13" s="23">
        <f t="shared" si="2"/>
        <v>8</v>
      </c>
      <c r="M13" s="25">
        <f t="shared" si="3"/>
        <v>22</v>
      </c>
    </row>
    <row r="14" spans="1:13">
      <c r="A14" s="41">
        <v>12</v>
      </c>
      <c r="B14" s="23" t="s">
        <v>610</v>
      </c>
      <c r="C14" s="23" t="s">
        <v>160</v>
      </c>
      <c r="D14" s="26"/>
      <c r="E14" s="26"/>
      <c r="F14" s="26">
        <v>3</v>
      </c>
      <c r="G14" s="27">
        <v>0</v>
      </c>
      <c r="H14" s="27">
        <v>0</v>
      </c>
      <c r="I14" s="27">
        <v>20</v>
      </c>
      <c r="J14" s="25">
        <f t="shared" si="0"/>
        <v>20</v>
      </c>
      <c r="K14" s="23">
        <f t="shared" si="1"/>
        <v>20</v>
      </c>
      <c r="L14" s="23">
        <f t="shared" si="2"/>
        <v>0</v>
      </c>
      <c r="M14" s="25">
        <f t="shared" si="3"/>
        <v>20</v>
      </c>
    </row>
    <row r="15" spans="1:13" ht="16.5" customHeight="1">
      <c r="A15" s="41">
        <v>13</v>
      </c>
      <c r="B15" s="23" t="s">
        <v>613</v>
      </c>
      <c r="C15" s="23" t="s">
        <v>158</v>
      </c>
      <c r="D15" s="26">
        <v>22</v>
      </c>
      <c r="E15" s="26">
        <v>15</v>
      </c>
      <c r="F15" s="26">
        <v>11</v>
      </c>
      <c r="G15" s="27">
        <v>4</v>
      </c>
      <c r="H15" s="27">
        <v>8</v>
      </c>
      <c r="I15" s="27">
        <v>8</v>
      </c>
      <c r="J15" s="25">
        <f t="shared" si="0"/>
        <v>20</v>
      </c>
      <c r="K15" s="23">
        <f t="shared" si="1"/>
        <v>8</v>
      </c>
      <c r="L15" s="23">
        <f t="shared" si="2"/>
        <v>8</v>
      </c>
      <c r="M15" s="25">
        <f t="shared" si="3"/>
        <v>16</v>
      </c>
    </row>
    <row r="16" spans="1:13">
      <c r="A16" s="41">
        <v>14</v>
      </c>
      <c r="B16" s="23" t="s">
        <v>251</v>
      </c>
      <c r="C16" s="23" t="s">
        <v>161</v>
      </c>
      <c r="D16" s="26">
        <v>10</v>
      </c>
      <c r="E16" s="26">
        <v>20</v>
      </c>
      <c r="F16" s="26">
        <v>12</v>
      </c>
      <c r="G16" s="27">
        <v>8</v>
      </c>
      <c r="H16" s="27">
        <v>4</v>
      </c>
      <c r="I16" s="27">
        <v>8</v>
      </c>
      <c r="J16" s="25">
        <f t="shared" si="0"/>
        <v>20</v>
      </c>
      <c r="K16" s="23">
        <f t="shared" si="1"/>
        <v>8</v>
      </c>
      <c r="L16" s="23">
        <f t="shared" si="2"/>
        <v>8</v>
      </c>
      <c r="M16" s="25">
        <f t="shared" si="3"/>
        <v>16</v>
      </c>
    </row>
    <row r="17" spans="1:13">
      <c r="A17" s="41">
        <v>15</v>
      </c>
      <c r="B17" s="23" t="s">
        <v>9</v>
      </c>
      <c r="C17" s="23" t="s">
        <v>135</v>
      </c>
      <c r="D17" s="26">
        <v>12</v>
      </c>
      <c r="E17" s="26">
        <v>22</v>
      </c>
      <c r="F17" s="26">
        <v>13</v>
      </c>
      <c r="G17" s="27">
        <v>8</v>
      </c>
      <c r="H17" s="27">
        <v>4</v>
      </c>
      <c r="I17" s="27">
        <v>8</v>
      </c>
      <c r="J17" s="25">
        <f t="shared" si="0"/>
        <v>20</v>
      </c>
      <c r="K17" s="23">
        <f t="shared" si="1"/>
        <v>8</v>
      </c>
      <c r="L17" s="23">
        <f t="shared" si="2"/>
        <v>8</v>
      </c>
      <c r="M17" s="25">
        <f t="shared" si="3"/>
        <v>16</v>
      </c>
    </row>
    <row r="18" spans="1:13">
      <c r="A18" s="41">
        <v>16</v>
      </c>
      <c r="B18" s="23" t="s">
        <v>9</v>
      </c>
      <c r="C18" s="23" t="s">
        <v>475</v>
      </c>
      <c r="D18" s="26">
        <v>23</v>
      </c>
      <c r="E18" s="26">
        <v>7</v>
      </c>
      <c r="F18" s="26">
        <v>33</v>
      </c>
      <c r="G18" s="27">
        <v>4</v>
      </c>
      <c r="H18" s="27">
        <v>14</v>
      </c>
      <c r="I18" s="27">
        <v>2</v>
      </c>
      <c r="J18" s="25">
        <f t="shared" si="0"/>
        <v>20</v>
      </c>
      <c r="K18" s="23">
        <f t="shared" si="1"/>
        <v>14</v>
      </c>
      <c r="L18" s="23">
        <f t="shared" si="2"/>
        <v>4</v>
      </c>
      <c r="M18" s="25">
        <f t="shared" si="3"/>
        <v>18</v>
      </c>
    </row>
    <row r="19" spans="1:13" ht="16.5" customHeight="1">
      <c r="A19" s="41">
        <v>17</v>
      </c>
      <c r="B19" s="23" t="s">
        <v>251</v>
      </c>
      <c r="C19" s="23" t="s">
        <v>137</v>
      </c>
      <c r="D19" s="26">
        <v>21</v>
      </c>
      <c r="E19" s="26">
        <v>13</v>
      </c>
      <c r="F19" s="26">
        <v>22</v>
      </c>
      <c r="G19" s="27">
        <v>4</v>
      </c>
      <c r="H19" s="27">
        <v>8</v>
      </c>
      <c r="I19" s="27">
        <v>4</v>
      </c>
      <c r="J19" s="25">
        <f t="shared" si="0"/>
        <v>16</v>
      </c>
      <c r="K19" s="23">
        <f t="shared" si="1"/>
        <v>8</v>
      </c>
      <c r="L19" s="23">
        <f t="shared" si="2"/>
        <v>4</v>
      </c>
      <c r="M19" s="25">
        <f t="shared" si="3"/>
        <v>12</v>
      </c>
    </row>
    <row r="20" spans="1:13">
      <c r="A20" s="41">
        <v>18</v>
      </c>
      <c r="B20" s="23" t="s">
        <v>76</v>
      </c>
      <c r="C20" s="23" t="s">
        <v>167</v>
      </c>
      <c r="D20" s="26">
        <v>31</v>
      </c>
      <c r="E20" s="26">
        <v>11</v>
      </c>
      <c r="F20" s="26">
        <v>26</v>
      </c>
      <c r="G20" s="27">
        <v>4</v>
      </c>
      <c r="H20" s="27">
        <v>8</v>
      </c>
      <c r="I20" s="27">
        <v>4</v>
      </c>
      <c r="J20" s="25">
        <f t="shared" si="0"/>
        <v>16</v>
      </c>
      <c r="K20" s="23">
        <f t="shared" si="1"/>
        <v>8</v>
      </c>
      <c r="L20" s="23">
        <f t="shared" si="2"/>
        <v>4</v>
      </c>
      <c r="M20" s="25">
        <f t="shared" si="3"/>
        <v>12</v>
      </c>
    </row>
    <row r="21" spans="1:13" ht="16.5" customHeight="1">
      <c r="A21" s="41">
        <v>19</v>
      </c>
      <c r="B21" s="23" t="s">
        <v>74</v>
      </c>
      <c r="C21" s="23" t="s">
        <v>193</v>
      </c>
      <c r="D21" s="26">
        <v>28</v>
      </c>
      <c r="E21" s="26">
        <v>14</v>
      </c>
      <c r="F21" s="26">
        <v>29</v>
      </c>
      <c r="G21" s="27">
        <v>4</v>
      </c>
      <c r="H21" s="27">
        <v>8</v>
      </c>
      <c r="I21" s="27">
        <v>4</v>
      </c>
      <c r="J21" s="25">
        <f t="shared" si="0"/>
        <v>16</v>
      </c>
      <c r="K21" s="23">
        <f t="shared" si="1"/>
        <v>8</v>
      </c>
      <c r="L21" s="23">
        <f t="shared" si="2"/>
        <v>4</v>
      </c>
      <c r="M21" s="25">
        <f t="shared" si="3"/>
        <v>12</v>
      </c>
    </row>
    <row r="22" spans="1:13" ht="16.5" customHeight="1">
      <c r="A22" s="41">
        <v>20</v>
      </c>
      <c r="B22" s="23" t="s">
        <v>63</v>
      </c>
      <c r="C22" s="23" t="s">
        <v>188</v>
      </c>
      <c r="D22" s="26">
        <v>16</v>
      </c>
      <c r="E22" s="26">
        <v>21</v>
      </c>
      <c r="F22" s="26">
        <v>35</v>
      </c>
      <c r="G22" s="27">
        <v>8</v>
      </c>
      <c r="H22" s="27">
        <v>4</v>
      </c>
      <c r="I22" s="27">
        <v>2</v>
      </c>
      <c r="J22" s="25">
        <f t="shared" si="0"/>
        <v>14</v>
      </c>
      <c r="K22" s="23">
        <f t="shared" si="1"/>
        <v>8</v>
      </c>
      <c r="L22" s="23">
        <f t="shared" si="2"/>
        <v>4</v>
      </c>
      <c r="M22" s="25">
        <f t="shared" si="3"/>
        <v>12</v>
      </c>
    </row>
    <row r="23" spans="1:13" ht="16.5" customHeight="1">
      <c r="A23" s="41">
        <v>21</v>
      </c>
      <c r="B23" s="23" t="s">
        <v>614</v>
      </c>
      <c r="C23" s="23" t="s">
        <v>69</v>
      </c>
      <c r="D23" s="26">
        <v>32</v>
      </c>
      <c r="E23" s="26">
        <v>24</v>
      </c>
      <c r="F23" s="26">
        <v>18</v>
      </c>
      <c r="G23" s="27">
        <v>4</v>
      </c>
      <c r="H23" s="27">
        <v>4</v>
      </c>
      <c r="I23" s="27">
        <v>4</v>
      </c>
      <c r="J23" s="25">
        <f t="shared" si="0"/>
        <v>12</v>
      </c>
      <c r="K23" s="23">
        <f t="shared" si="1"/>
        <v>4</v>
      </c>
      <c r="L23" s="23">
        <f t="shared" si="2"/>
        <v>4</v>
      </c>
      <c r="M23" s="25">
        <f t="shared" si="3"/>
        <v>8</v>
      </c>
    </row>
    <row r="24" spans="1:13" ht="16.5" customHeight="1">
      <c r="A24" s="41">
        <v>22</v>
      </c>
      <c r="B24" s="23" t="s">
        <v>9</v>
      </c>
      <c r="C24" s="23" t="s">
        <v>455</v>
      </c>
      <c r="D24" s="26"/>
      <c r="E24" s="26">
        <v>16</v>
      </c>
      <c r="F24" s="26">
        <v>21</v>
      </c>
      <c r="G24" s="27">
        <v>0</v>
      </c>
      <c r="H24" s="27">
        <v>8</v>
      </c>
      <c r="I24" s="27">
        <v>4</v>
      </c>
      <c r="J24" s="25">
        <f t="shared" si="0"/>
        <v>12</v>
      </c>
      <c r="K24" s="23">
        <f t="shared" si="1"/>
        <v>8</v>
      </c>
      <c r="L24" s="23">
        <f t="shared" si="2"/>
        <v>4</v>
      </c>
      <c r="M24" s="25">
        <f t="shared" si="3"/>
        <v>12</v>
      </c>
    </row>
    <row r="25" spans="1:13">
      <c r="A25" s="41">
        <v>23</v>
      </c>
      <c r="B25" s="23" t="s">
        <v>9</v>
      </c>
      <c r="C25" s="23" t="s">
        <v>585</v>
      </c>
      <c r="D25" s="26">
        <v>29</v>
      </c>
      <c r="E25" s="26">
        <v>29</v>
      </c>
      <c r="F25" s="26">
        <v>23</v>
      </c>
      <c r="G25" s="27">
        <v>4</v>
      </c>
      <c r="H25" s="27">
        <v>4</v>
      </c>
      <c r="I25" s="27">
        <v>4</v>
      </c>
      <c r="J25" s="25">
        <f t="shared" si="0"/>
        <v>12</v>
      </c>
      <c r="K25" s="23">
        <f t="shared" si="1"/>
        <v>4</v>
      </c>
      <c r="L25" s="23">
        <f t="shared" si="2"/>
        <v>4</v>
      </c>
      <c r="M25" s="25">
        <f t="shared" si="3"/>
        <v>8</v>
      </c>
    </row>
    <row r="26" spans="1:13" ht="16.5" customHeight="1">
      <c r="A26" s="41">
        <v>24</v>
      </c>
      <c r="B26" s="23" t="s">
        <v>79</v>
      </c>
      <c r="C26" s="23" t="s">
        <v>175</v>
      </c>
      <c r="D26" s="26">
        <v>13</v>
      </c>
      <c r="E26" s="26">
        <v>17</v>
      </c>
      <c r="F26" s="26"/>
      <c r="G26" s="27">
        <v>8</v>
      </c>
      <c r="H26" s="27">
        <v>4</v>
      </c>
      <c r="I26" s="27">
        <v>0</v>
      </c>
      <c r="J26" s="25">
        <f t="shared" si="0"/>
        <v>12</v>
      </c>
      <c r="K26" s="23">
        <f t="shared" si="1"/>
        <v>8</v>
      </c>
      <c r="L26" s="23">
        <f t="shared" si="2"/>
        <v>4</v>
      </c>
      <c r="M26" s="25">
        <f t="shared" si="3"/>
        <v>12</v>
      </c>
    </row>
    <row r="27" spans="1:13">
      <c r="A27" s="41">
        <v>25</v>
      </c>
      <c r="B27" s="23" t="s">
        <v>294</v>
      </c>
      <c r="C27" s="23" t="s">
        <v>184</v>
      </c>
      <c r="D27" s="26">
        <v>14</v>
      </c>
      <c r="E27" s="26">
        <v>44</v>
      </c>
      <c r="F27" s="26">
        <v>65</v>
      </c>
      <c r="G27" s="27">
        <v>8</v>
      </c>
      <c r="H27" s="27">
        <v>2</v>
      </c>
      <c r="I27" s="27">
        <v>1</v>
      </c>
      <c r="J27" s="25">
        <f t="shared" si="0"/>
        <v>11</v>
      </c>
      <c r="K27" s="23">
        <f t="shared" si="1"/>
        <v>8</v>
      </c>
      <c r="L27" s="23">
        <f t="shared" si="2"/>
        <v>2</v>
      </c>
      <c r="M27" s="25">
        <f t="shared" si="3"/>
        <v>10</v>
      </c>
    </row>
    <row r="28" spans="1:13" ht="16.5" customHeight="1">
      <c r="A28" s="41">
        <v>26</v>
      </c>
      <c r="B28" s="23" t="s">
        <v>251</v>
      </c>
      <c r="C28" s="23" t="s">
        <v>457</v>
      </c>
      <c r="D28" s="26"/>
      <c r="E28" s="26">
        <v>35</v>
      </c>
      <c r="F28" s="26">
        <v>15</v>
      </c>
      <c r="G28" s="27">
        <v>0</v>
      </c>
      <c r="H28" s="27">
        <v>2</v>
      </c>
      <c r="I28" s="27">
        <v>8</v>
      </c>
      <c r="J28" s="25">
        <f t="shared" si="0"/>
        <v>10</v>
      </c>
      <c r="K28" s="23">
        <f t="shared" si="1"/>
        <v>8</v>
      </c>
      <c r="L28" s="23">
        <f t="shared" si="2"/>
        <v>2</v>
      </c>
      <c r="M28" s="25">
        <f t="shared" si="3"/>
        <v>10</v>
      </c>
    </row>
    <row r="29" spans="1:13" ht="16.5" customHeight="1">
      <c r="A29" s="41">
        <v>27</v>
      </c>
      <c r="B29" s="23" t="s">
        <v>8</v>
      </c>
      <c r="C29" s="23" t="s">
        <v>186</v>
      </c>
      <c r="D29" s="26">
        <v>30</v>
      </c>
      <c r="E29" s="26">
        <v>50</v>
      </c>
      <c r="F29" s="26">
        <v>19</v>
      </c>
      <c r="G29" s="27">
        <v>4</v>
      </c>
      <c r="H29" s="27">
        <v>2</v>
      </c>
      <c r="I29" s="27">
        <v>4</v>
      </c>
      <c r="J29" s="25">
        <f t="shared" si="0"/>
        <v>10</v>
      </c>
      <c r="K29" s="23">
        <f t="shared" si="1"/>
        <v>4</v>
      </c>
      <c r="L29" s="23">
        <f t="shared" si="2"/>
        <v>4</v>
      </c>
      <c r="M29" s="25">
        <f t="shared" si="3"/>
        <v>8</v>
      </c>
    </row>
    <row r="30" spans="1:13" ht="16.5" customHeight="1">
      <c r="A30" s="41">
        <v>28</v>
      </c>
      <c r="B30" s="23" t="s">
        <v>60</v>
      </c>
      <c r="C30" s="23" t="s">
        <v>171</v>
      </c>
      <c r="D30" s="26">
        <v>27</v>
      </c>
      <c r="E30" s="26">
        <v>39</v>
      </c>
      <c r="F30" s="26">
        <v>30</v>
      </c>
      <c r="G30" s="27">
        <v>4</v>
      </c>
      <c r="H30" s="27">
        <v>2</v>
      </c>
      <c r="I30" s="27">
        <v>4</v>
      </c>
      <c r="J30" s="25">
        <f t="shared" si="0"/>
        <v>10</v>
      </c>
      <c r="K30" s="23">
        <f t="shared" si="1"/>
        <v>4</v>
      </c>
      <c r="L30" s="23">
        <f t="shared" si="2"/>
        <v>4</v>
      </c>
      <c r="M30" s="25">
        <f t="shared" si="3"/>
        <v>8</v>
      </c>
    </row>
    <row r="31" spans="1:13">
      <c r="A31" s="41">
        <v>29</v>
      </c>
      <c r="B31" s="23" t="s">
        <v>43</v>
      </c>
      <c r="C31" s="23" t="s">
        <v>159</v>
      </c>
      <c r="D31" s="26">
        <v>15</v>
      </c>
      <c r="E31" s="26">
        <v>33</v>
      </c>
      <c r="F31" s="26"/>
      <c r="G31" s="27">
        <v>8</v>
      </c>
      <c r="H31" s="27">
        <v>2</v>
      </c>
      <c r="I31" s="27">
        <v>0</v>
      </c>
      <c r="J31" s="25">
        <f t="shared" si="0"/>
        <v>10</v>
      </c>
      <c r="K31" s="23">
        <f t="shared" si="1"/>
        <v>8</v>
      </c>
      <c r="L31" s="23">
        <f t="shared" si="2"/>
        <v>2</v>
      </c>
      <c r="M31" s="25">
        <f t="shared" si="3"/>
        <v>10</v>
      </c>
    </row>
    <row r="32" spans="1:13" ht="16.5" customHeight="1">
      <c r="A32" s="41">
        <v>30</v>
      </c>
      <c r="B32" s="23" t="s">
        <v>9</v>
      </c>
      <c r="C32" s="23" t="s">
        <v>593</v>
      </c>
      <c r="D32" s="26"/>
      <c r="E32" s="26"/>
      <c r="F32" s="26">
        <v>16</v>
      </c>
      <c r="G32" s="27">
        <v>0</v>
      </c>
      <c r="H32" s="27">
        <v>0</v>
      </c>
      <c r="I32" s="27">
        <v>8</v>
      </c>
      <c r="J32" s="25">
        <f t="shared" si="0"/>
        <v>8</v>
      </c>
      <c r="K32" s="23">
        <f t="shared" si="1"/>
        <v>8</v>
      </c>
      <c r="L32" s="23">
        <f t="shared" si="2"/>
        <v>0</v>
      </c>
      <c r="M32" s="25">
        <f t="shared" si="3"/>
        <v>8</v>
      </c>
    </row>
    <row r="33" spans="1:13" ht="16.5" customHeight="1">
      <c r="A33" s="41">
        <v>31</v>
      </c>
      <c r="B33" s="23" t="s">
        <v>46</v>
      </c>
      <c r="C33" s="23" t="s">
        <v>45</v>
      </c>
      <c r="D33" s="26">
        <v>44</v>
      </c>
      <c r="E33" s="26">
        <v>38</v>
      </c>
      <c r="F33" s="26">
        <v>20</v>
      </c>
      <c r="G33" s="27">
        <v>2</v>
      </c>
      <c r="H33" s="27">
        <v>2</v>
      </c>
      <c r="I33" s="27">
        <v>4</v>
      </c>
      <c r="J33" s="25">
        <f t="shared" si="0"/>
        <v>8</v>
      </c>
      <c r="K33" s="23">
        <f t="shared" si="1"/>
        <v>4</v>
      </c>
      <c r="L33" s="23">
        <f t="shared" si="2"/>
        <v>2</v>
      </c>
      <c r="M33" s="25">
        <f t="shared" si="3"/>
        <v>6</v>
      </c>
    </row>
    <row r="34" spans="1:13" ht="16.5" customHeight="1">
      <c r="A34" s="41">
        <v>32</v>
      </c>
      <c r="B34" s="23" t="s">
        <v>251</v>
      </c>
      <c r="C34" s="23" t="s">
        <v>290</v>
      </c>
      <c r="D34" s="26"/>
      <c r="E34" s="26">
        <v>25</v>
      </c>
      <c r="F34" s="26">
        <v>27</v>
      </c>
      <c r="G34" s="27">
        <v>0</v>
      </c>
      <c r="H34" s="27">
        <v>4</v>
      </c>
      <c r="I34" s="27">
        <v>4</v>
      </c>
      <c r="J34" s="25">
        <f t="shared" si="0"/>
        <v>8</v>
      </c>
      <c r="K34" s="23">
        <f t="shared" si="1"/>
        <v>4</v>
      </c>
      <c r="L34" s="23">
        <f t="shared" si="2"/>
        <v>4</v>
      </c>
      <c r="M34" s="25">
        <f t="shared" si="3"/>
        <v>8</v>
      </c>
    </row>
    <row r="35" spans="1:13" ht="16.5" customHeight="1">
      <c r="A35" s="41">
        <v>33</v>
      </c>
      <c r="B35" s="23" t="s">
        <v>43</v>
      </c>
      <c r="C35" s="23" t="s">
        <v>169</v>
      </c>
      <c r="D35" s="26"/>
      <c r="E35" s="26">
        <v>19</v>
      </c>
      <c r="F35" s="26">
        <v>28</v>
      </c>
      <c r="G35" s="27">
        <v>0</v>
      </c>
      <c r="H35" s="27">
        <v>4</v>
      </c>
      <c r="I35" s="27">
        <v>4</v>
      </c>
      <c r="J35" s="25">
        <f t="shared" ref="J35:J66" si="4">SUM(G35:I35)</f>
        <v>8</v>
      </c>
      <c r="K35" s="23">
        <f t="shared" ref="K35:K66" si="5">LARGE(G35:I35,1)</f>
        <v>4</v>
      </c>
      <c r="L35" s="23">
        <f t="shared" ref="L35:L66" si="6">LARGE(G35:I35,2)</f>
        <v>4</v>
      </c>
      <c r="M35" s="25">
        <f t="shared" ref="M35:M66" si="7">SUM(K35:L35)</f>
        <v>8</v>
      </c>
    </row>
    <row r="36" spans="1:13" ht="16.5" customHeight="1">
      <c r="A36" s="41">
        <v>34</v>
      </c>
      <c r="B36" s="23" t="s">
        <v>251</v>
      </c>
      <c r="C36" s="23" t="s">
        <v>164</v>
      </c>
      <c r="D36" s="26"/>
      <c r="E36" s="26">
        <v>26</v>
      </c>
      <c r="F36" s="26">
        <v>32</v>
      </c>
      <c r="G36" s="27">
        <v>0</v>
      </c>
      <c r="H36" s="27">
        <v>4</v>
      </c>
      <c r="I36" s="27">
        <v>4</v>
      </c>
      <c r="J36" s="25">
        <f t="shared" si="4"/>
        <v>8</v>
      </c>
      <c r="K36" s="23">
        <f t="shared" si="5"/>
        <v>4</v>
      </c>
      <c r="L36" s="23">
        <f t="shared" si="6"/>
        <v>4</v>
      </c>
      <c r="M36" s="25">
        <f t="shared" si="7"/>
        <v>8</v>
      </c>
    </row>
    <row r="37" spans="1:13" ht="16.5" customHeight="1">
      <c r="A37" s="41">
        <v>35</v>
      </c>
      <c r="B37" s="23" t="s">
        <v>471</v>
      </c>
      <c r="C37" s="23" t="s">
        <v>163</v>
      </c>
      <c r="D37" s="26">
        <v>17</v>
      </c>
      <c r="E37" s="26">
        <v>34</v>
      </c>
      <c r="F37" s="26">
        <v>45</v>
      </c>
      <c r="G37" s="27">
        <v>4</v>
      </c>
      <c r="H37" s="27">
        <v>2</v>
      </c>
      <c r="I37" s="27">
        <v>2</v>
      </c>
      <c r="J37" s="25">
        <f t="shared" si="4"/>
        <v>8</v>
      </c>
      <c r="K37" s="23">
        <f t="shared" si="5"/>
        <v>4</v>
      </c>
      <c r="L37" s="23">
        <f t="shared" si="6"/>
        <v>2</v>
      </c>
      <c r="M37" s="25">
        <f t="shared" si="7"/>
        <v>6</v>
      </c>
    </row>
    <row r="38" spans="1:13">
      <c r="A38" s="41">
        <v>36</v>
      </c>
      <c r="B38" s="23" t="s">
        <v>60</v>
      </c>
      <c r="C38" s="23" t="s">
        <v>68</v>
      </c>
      <c r="D38" s="26">
        <v>19</v>
      </c>
      <c r="E38" s="26">
        <v>43</v>
      </c>
      <c r="F38" s="26">
        <v>49</v>
      </c>
      <c r="G38" s="27">
        <v>4</v>
      </c>
      <c r="H38" s="27">
        <v>2</v>
      </c>
      <c r="I38" s="27">
        <v>2</v>
      </c>
      <c r="J38" s="25">
        <f t="shared" si="4"/>
        <v>8</v>
      </c>
      <c r="K38" s="23">
        <f t="shared" si="5"/>
        <v>4</v>
      </c>
      <c r="L38" s="23">
        <f t="shared" si="6"/>
        <v>2</v>
      </c>
      <c r="M38" s="25">
        <f t="shared" si="7"/>
        <v>6</v>
      </c>
    </row>
    <row r="39" spans="1:13" ht="16.5" customHeight="1">
      <c r="A39" s="41">
        <v>37</v>
      </c>
      <c r="B39" s="23" t="s">
        <v>470</v>
      </c>
      <c r="C39" s="23" t="s">
        <v>178</v>
      </c>
      <c r="D39" s="26">
        <v>20</v>
      </c>
      <c r="E39" s="26">
        <v>18</v>
      </c>
      <c r="F39" s="26"/>
      <c r="G39" s="27">
        <v>4</v>
      </c>
      <c r="H39" s="27">
        <v>4</v>
      </c>
      <c r="I39" s="27">
        <v>0</v>
      </c>
      <c r="J39" s="25">
        <f t="shared" si="4"/>
        <v>8</v>
      </c>
      <c r="K39" s="23">
        <f t="shared" si="5"/>
        <v>4</v>
      </c>
      <c r="L39" s="23">
        <f t="shared" si="6"/>
        <v>4</v>
      </c>
      <c r="M39" s="25">
        <f t="shared" si="7"/>
        <v>8</v>
      </c>
    </row>
    <row r="40" spans="1:13" ht="16.5" customHeight="1">
      <c r="A40" s="41">
        <v>38</v>
      </c>
      <c r="B40" s="23" t="s">
        <v>281</v>
      </c>
      <c r="C40" s="23" t="s">
        <v>182</v>
      </c>
      <c r="D40" s="26">
        <v>41</v>
      </c>
      <c r="E40" s="26"/>
      <c r="F40" s="26">
        <v>24</v>
      </c>
      <c r="G40" s="27">
        <v>2</v>
      </c>
      <c r="H40" s="27">
        <v>0</v>
      </c>
      <c r="I40" s="27">
        <v>4</v>
      </c>
      <c r="J40" s="25">
        <f t="shared" si="4"/>
        <v>6</v>
      </c>
      <c r="K40" s="23">
        <f t="shared" si="5"/>
        <v>4</v>
      </c>
      <c r="L40" s="23">
        <f t="shared" si="6"/>
        <v>2</v>
      </c>
      <c r="M40" s="25">
        <f t="shared" si="7"/>
        <v>6</v>
      </c>
    </row>
    <row r="41" spans="1:13">
      <c r="A41" s="41">
        <v>39</v>
      </c>
      <c r="B41" s="23" t="s">
        <v>10</v>
      </c>
      <c r="C41" s="23" t="s">
        <v>141</v>
      </c>
      <c r="D41" s="26"/>
      <c r="E41" s="26">
        <v>56</v>
      </c>
      <c r="F41" s="26">
        <v>31</v>
      </c>
      <c r="G41" s="27">
        <v>0</v>
      </c>
      <c r="H41" s="27">
        <v>2</v>
      </c>
      <c r="I41" s="27">
        <v>4</v>
      </c>
      <c r="J41" s="25">
        <f t="shared" si="4"/>
        <v>6</v>
      </c>
      <c r="K41" s="23">
        <f t="shared" si="5"/>
        <v>4</v>
      </c>
      <c r="L41" s="23">
        <f t="shared" si="6"/>
        <v>2</v>
      </c>
      <c r="M41" s="25">
        <f t="shared" si="7"/>
        <v>6</v>
      </c>
    </row>
    <row r="42" spans="1:13" ht="16.5" customHeight="1">
      <c r="A42" s="41">
        <v>40</v>
      </c>
      <c r="B42" s="23" t="s">
        <v>17</v>
      </c>
      <c r="C42" s="23" t="s">
        <v>286</v>
      </c>
      <c r="D42" s="26">
        <v>48</v>
      </c>
      <c r="E42" s="26">
        <v>60</v>
      </c>
      <c r="F42" s="26">
        <v>34</v>
      </c>
      <c r="G42" s="27">
        <v>2</v>
      </c>
      <c r="H42" s="27">
        <v>2</v>
      </c>
      <c r="I42" s="27">
        <v>2</v>
      </c>
      <c r="J42" s="25">
        <f t="shared" si="4"/>
        <v>6</v>
      </c>
      <c r="K42" s="23">
        <f t="shared" si="5"/>
        <v>2</v>
      </c>
      <c r="L42" s="23">
        <f t="shared" si="6"/>
        <v>2</v>
      </c>
      <c r="M42" s="25">
        <f t="shared" si="7"/>
        <v>4</v>
      </c>
    </row>
    <row r="43" spans="1:13" ht="16.5" customHeight="1">
      <c r="A43" s="41">
        <v>41</v>
      </c>
      <c r="B43" s="23" t="s">
        <v>251</v>
      </c>
      <c r="C43" s="23" t="s">
        <v>144</v>
      </c>
      <c r="D43" s="26">
        <v>43</v>
      </c>
      <c r="E43" s="26">
        <v>45</v>
      </c>
      <c r="F43" s="26">
        <v>36</v>
      </c>
      <c r="G43" s="27">
        <v>2</v>
      </c>
      <c r="H43" s="27">
        <v>2</v>
      </c>
      <c r="I43" s="27">
        <v>2</v>
      </c>
      <c r="J43" s="25">
        <f t="shared" si="4"/>
        <v>6</v>
      </c>
      <c r="K43" s="23">
        <f t="shared" si="5"/>
        <v>2</v>
      </c>
      <c r="L43" s="23">
        <f t="shared" si="6"/>
        <v>2</v>
      </c>
      <c r="M43" s="25">
        <f t="shared" si="7"/>
        <v>4</v>
      </c>
    </row>
    <row r="44" spans="1:13">
      <c r="A44" s="41">
        <v>42</v>
      </c>
      <c r="B44" s="23" t="s">
        <v>48</v>
      </c>
      <c r="C44" s="23" t="s">
        <v>70</v>
      </c>
      <c r="D44" s="26">
        <v>40</v>
      </c>
      <c r="E44" s="26">
        <v>64</v>
      </c>
      <c r="F44" s="26">
        <v>40</v>
      </c>
      <c r="G44" s="27">
        <v>2</v>
      </c>
      <c r="H44" s="27">
        <v>2</v>
      </c>
      <c r="I44" s="27">
        <v>2</v>
      </c>
      <c r="J44" s="25">
        <f t="shared" si="4"/>
        <v>6</v>
      </c>
      <c r="K44" s="23">
        <f t="shared" si="5"/>
        <v>2</v>
      </c>
      <c r="L44" s="23">
        <f t="shared" si="6"/>
        <v>2</v>
      </c>
      <c r="M44" s="25">
        <f t="shared" si="7"/>
        <v>4</v>
      </c>
    </row>
    <row r="45" spans="1:13" ht="16.5" customHeight="1">
      <c r="A45" s="41">
        <v>43</v>
      </c>
      <c r="B45" s="23" t="s">
        <v>79</v>
      </c>
      <c r="C45" s="23" t="s">
        <v>183</v>
      </c>
      <c r="D45" s="26">
        <v>45</v>
      </c>
      <c r="E45" s="26">
        <v>49</v>
      </c>
      <c r="F45" s="26">
        <v>42</v>
      </c>
      <c r="G45" s="27">
        <v>2</v>
      </c>
      <c r="H45" s="27">
        <v>2</v>
      </c>
      <c r="I45" s="27">
        <v>2</v>
      </c>
      <c r="J45" s="25">
        <f t="shared" si="4"/>
        <v>6</v>
      </c>
      <c r="K45" s="23">
        <f t="shared" si="5"/>
        <v>2</v>
      </c>
      <c r="L45" s="23">
        <f t="shared" si="6"/>
        <v>2</v>
      </c>
      <c r="M45" s="25">
        <f t="shared" si="7"/>
        <v>4</v>
      </c>
    </row>
    <row r="46" spans="1:13" ht="16.5" customHeight="1">
      <c r="A46" s="41">
        <v>44</v>
      </c>
      <c r="B46" s="23" t="s">
        <v>60</v>
      </c>
      <c r="C46" s="23" t="s">
        <v>185</v>
      </c>
      <c r="D46" s="26">
        <v>33</v>
      </c>
      <c r="E46" s="26">
        <v>51</v>
      </c>
      <c r="F46" s="26">
        <v>43</v>
      </c>
      <c r="G46" s="27">
        <v>2</v>
      </c>
      <c r="H46" s="27">
        <v>2</v>
      </c>
      <c r="I46" s="27">
        <v>2</v>
      </c>
      <c r="J46" s="25">
        <f t="shared" si="4"/>
        <v>6</v>
      </c>
      <c r="K46" s="23">
        <f t="shared" si="5"/>
        <v>2</v>
      </c>
      <c r="L46" s="23">
        <f t="shared" si="6"/>
        <v>2</v>
      </c>
      <c r="M46" s="25">
        <f t="shared" si="7"/>
        <v>4</v>
      </c>
    </row>
    <row r="47" spans="1:13" ht="16.5" customHeight="1">
      <c r="A47" s="41">
        <v>45</v>
      </c>
      <c r="B47" s="23" t="s">
        <v>78</v>
      </c>
      <c r="C47" s="23" t="s">
        <v>174</v>
      </c>
      <c r="D47" s="26">
        <v>26</v>
      </c>
      <c r="E47" s="26"/>
      <c r="F47" s="26">
        <v>44</v>
      </c>
      <c r="G47" s="27">
        <v>4</v>
      </c>
      <c r="H47" s="27">
        <v>0</v>
      </c>
      <c r="I47" s="27">
        <v>2</v>
      </c>
      <c r="J47" s="25">
        <f t="shared" si="4"/>
        <v>6</v>
      </c>
      <c r="K47" s="23">
        <f t="shared" si="5"/>
        <v>4</v>
      </c>
      <c r="L47" s="23">
        <f t="shared" si="6"/>
        <v>2</v>
      </c>
      <c r="M47" s="25">
        <f t="shared" si="7"/>
        <v>6</v>
      </c>
    </row>
    <row r="48" spans="1:13">
      <c r="A48" s="41">
        <v>46</v>
      </c>
      <c r="B48" s="23" t="s">
        <v>17</v>
      </c>
      <c r="C48" s="23" t="s">
        <v>192</v>
      </c>
      <c r="D48" s="26">
        <v>37</v>
      </c>
      <c r="E48" s="26">
        <v>48</v>
      </c>
      <c r="F48" s="26">
        <v>48</v>
      </c>
      <c r="G48" s="27">
        <v>2</v>
      </c>
      <c r="H48" s="27">
        <v>2</v>
      </c>
      <c r="I48" s="27">
        <v>2</v>
      </c>
      <c r="J48" s="25">
        <f t="shared" si="4"/>
        <v>6</v>
      </c>
      <c r="K48" s="23">
        <f t="shared" si="5"/>
        <v>2</v>
      </c>
      <c r="L48" s="23">
        <f t="shared" si="6"/>
        <v>2</v>
      </c>
      <c r="M48" s="25">
        <f t="shared" si="7"/>
        <v>4</v>
      </c>
    </row>
    <row r="49" spans="1:13" ht="16.5" customHeight="1">
      <c r="A49" s="41">
        <v>47</v>
      </c>
      <c r="B49" s="23" t="s">
        <v>251</v>
      </c>
      <c r="C49" s="23" t="s">
        <v>456</v>
      </c>
      <c r="D49" s="26"/>
      <c r="E49" s="26">
        <v>28</v>
      </c>
      <c r="F49" s="26">
        <v>55</v>
      </c>
      <c r="G49" s="27">
        <v>0</v>
      </c>
      <c r="H49" s="27">
        <v>4</v>
      </c>
      <c r="I49" s="27">
        <v>2</v>
      </c>
      <c r="J49" s="25">
        <f t="shared" si="4"/>
        <v>6</v>
      </c>
      <c r="K49" s="23">
        <f t="shared" si="5"/>
        <v>4</v>
      </c>
      <c r="L49" s="23">
        <f t="shared" si="6"/>
        <v>2</v>
      </c>
      <c r="M49" s="25">
        <f t="shared" si="7"/>
        <v>6</v>
      </c>
    </row>
    <row r="50" spans="1:13" ht="16.5" customHeight="1">
      <c r="A50" s="41">
        <v>48</v>
      </c>
      <c r="B50" s="23" t="s">
        <v>63</v>
      </c>
      <c r="C50" s="23" t="s">
        <v>67</v>
      </c>
      <c r="D50" s="26">
        <v>54</v>
      </c>
      <c r="E50" s="26">
        <v>32</v>
      </c>
      <c r="F50" s="26"/>
      <c r="G50" s="27">
        <v>2</v>
      </c>
      <c r="H50" s="27">
        <v>4</v>
      </c>
      <c r="I50" s="27">
        <v>0</v>
      </c>
      <c r="J50" s="25">
        <f t="shared" si="4"/>
        <v>6</v>
      </c>
      <c r="K50" s="23">
        <f t="shared" si="5"/>
        <v>4</v>
      </c>
      <c r="L50" s="23">
        <f t="shared" si="6"/>
        <v>2</v>
      </c>
      <c r="M50" s="25">
        <f t="shared" si="7"/>
        <v>6</v>
      </c>
    </row>
    <row r="51" spans="1:13" ht="16.5" customHeight="1">
      <c r="A51" s="41">
        <v>49</v>
      </c>
      <c r="B51" s="23" t="s">
        <v>9</v>
      </c>
      <c r="C51" s="23" t="s">
        <v>586</v>
      </c>
      <c r="D51" s="26">
        <v>18</v>
      </c>
      <c r="E51" s="26">
        <v>41</v>
      </c>
      <c r="F51" s="26"/>
      <c r="G51" s="27">
        <v>4</v>
      </c>
      <c r="H51" s="27">
        <v>2</v>
      </c>
      <c r="I51" s="27">
        <v>0</v>
      </c>
      <c r="J51" s="25">
        <f t="shared" si="4"/>
        <v>6</v>
      </c>
      <c r="K51" s="23">
        <f t="shared" si="5"/>
        <v>4</v>
      </c>
      <c r="L51" s="23">
        <f t="shared" si="6"/>
        <v>2</v>
      </c>
      <c r="M51" s="25">
        <f t="shared" si="7"/>
        <v>6</v>
      </c>
    </row>
    <row r="52" spans="1:13" ht="15.75" customHeight="1">
      <c r="A52" s="41">
        <v>50</v>
      </c>
      <c r="B52" s="23" t="s">
        <v>251</v>
      </c>
      <c r="C52" s="23" t="s">
        <v>145</v>
      </c>
      <c r="D52" s="26">
        <v>58</v>
      </c>
      <c r="E52" s="26">
        <v>46</v>
      </c>
      <c r="F52" s="26">
        <v>71</v>
      </c>
      <c r="G52" s="27">
        <v>2</v>
      </c>
      <c r="H52" s="27">
        <v>2</v>
      </c>
      <c r="I52" s="27">
        <v>1</v>
      </c>
      <c r="J52" s="25">
        <f t="shared" si="4"/>
        <v>5</v>
      </c>
      <c r="K52" s="23">
        <f t="shared" si="5"/>
        <v>2</v>
      </c>
      <c r="L52" s="23">
        <f t="shared" si="6"/>
        <v>2</v>
      </c>
      <c r="M52" s="25">
        <f t="shared" si="7"/>
        <v>4</v>
      </c>
    </row>
    <row r="53" spans="1:13" ht="16.5" customHeight="1">
      <c r="A53" s="41">
        <v>51</v>
      </c>
      <c r="B53" s="23" t="s">
        <v>176</v>
      </c>
      <c r="C53" s="23" t="s">
        <v>12</v>
      </c>
      <c r="D53" s="26"/>
      <c r="E53" s="26"/>
      <c r="F53" s="26">
        <v>24</v>
      </c>
      <c r="G53" s="27">
        <v>0</v>
      </c>
      <c r="H53" s="27">
        <v>0</v>
      </c>
      <c r="I53" s="27">
        <v>4</v>
      </c>
      <c r="J53" s="25">
        <f t="shared" si="4"/>
        <v>4</v>
      </c>
      <c r="K53" s="23">
        <f t="shared" si="5"/>
        <v>4</v>
      </c>
      <c r="L53" s="23">
        <f t="shared" si="6"/>
        <v>0</v>
      </c>
      <c r="M53" s="25">
        <f t="shared" si="7"/>
        <v>4</v>
      </c>
    </row>
    <row r="54" spans="1:13" ht="16.5" customHeight="1">
      <c r="A54" s="41">
        <v>52</v>
      </c>
      <c r="B54" s="23" t="s">
        <v>60</v>
      </c>
      <c r="C54" s="23" t="s">
        <v>189</v>
      </c>
      <c r="D54" s="26">
        <v>55</v>
      </c>
      <c r="E54" s="26"/>
      <c r="F54" s="26">
        <v>38</v>
      </c>
      <c r="G54" s="27">
        <v>2</v>
      </c>
      <c r="H54" s="27">
        <v>0</v>
      </c>
      <c r="I54" s="27">
        <v>2</v>
      </c>
      <c r="J54" s="25">
        <f t="shared" si="4"/>
        <v>4</v>
      </c>
      <c r="K54" s="23">
        <f t="shared" si="5"/>
        <v>2</v>
      </c>
      <c r="L54" s="23">
        <f t="shared" si="6"/>
        <v>2</v>
      </c>
      <c r="M54" s="25">
        <f t="shared" si="7"/>
        <v>4</v>
      </c>
    </row>
    <row r="55" spans="1:13" ht="16.5" customHeight="1">
      <c r="A55" s="41">
        <v>53</v>
      </c>
      <c r="B55" s="23" t="s">
        <v>77</v>
      </c>
      <c r="C55" s="23" t="s">
        <v>64</v>
      </c>
      <c r="D55" s="26">
        <v>35</v>
      </c>
      <c r="E55" s="26"/>
      <c r="F55" s="26">
        <v>46</v>
      </c>
      <c r="G55" s="27">
        <v>2</v>
      </c>
      <c r="H55" s="27">
        <v>0</v>
      </c>
      <c r="I55" s="27">
        <v>2</v>
      </c>
      <c r="J55" s="25">
        <f t="shared" si="4"/>
        <v>4</v>
      </c>
      <c r="K55" s="23">
        <f t="shared" si="5"/>
        <v>2</v>
      </c>
      <c r="L55" s="23">
        <f t="shared" si="6"/>
        <v>2</v>
      </c>
      <c r="M55" s="25">
        <f t="shared" si="7"/>
        <v>4</v>
      </c>
    </row>
    <row r="56" spans="1:13">
      <c r="A56" s="41">
        <v>54</v>
      </c>
      <c r="B56" s="23" t="s">
        <v>283</v>
      </c>
      <c r="C56" s="23" t="s">
        <v>274</v>
      </c>
      <c r="D56" s="26">
        <v>64</v>
      </c>
      <c r="E56" s="26"/>
      <c r="F56" s="26">
        <v>52</v>
      </c>
      <c r="G56" s="27">
        <v>2</v>
      </c>
      <c r="H56" s="27">
        <v>0</v>
      </c>
      <c r="I56" s="27">
        <v>2</v>
      </c>
      <c r="J56" s="25">
        <f t="shared" si="4"/>
        <v>4</v>
      </c>
      <c r="K56" s="23">
        <f t="shared" si="5"/>
        <v>2</v>
      </c>
      <c r="L56" s="23">
        <f t="shared" si="6"/>
        <v>2</v>
      </c>
      <c r="M56" s="25">
        <f t="shared" si="7"/>
        <v>4</v>
      </c>
    </row>
    <row r="57" spans="1:13" ht="18.75" customHeight="1">
      <c r="A57" s="41">
        <v>55</v>
      </c>
      <c r="B57" s="23" t="s">
        <v>8</v>
      </c>
      <c r="C57" s="23" t="s">
        <v>71</v>
      </c>
      <c r="D57" s="26">
        <v>49</v>
      </c>
      <c r="E57" s="26"/>
      <c r="F57" s="26">
        <v>54</v>
      </c>
      <c r="G57" s="27">
        <v>2</v>
      </c>
      <c r="H57" s="27">
        <v>0</v>
      </c>
      <c r="I57" s="27">
        <v>2</v>
      </c>
      <c r="J57" s="25">
        <f t="shared" si="4"/>
        <v>4</v>
      </c>
      <c r="K57" s="23">
        <f t="shared" si="5"/>
        <v>2</v>
      </c>
      <c r="L57" s="23">
        <f t="shared" si="6"/>
        <v>2</v>
      </c>
      <c r="M57" s="25">
        <f t="shared" si="7"/>
        <v>4</v>
      </c>
    </row>
    <row r="58" spans="1:13" ht="16.5" customHeight="1">
      <c r="A58" s="41">
        <v>56</v>
      </c>
      <c r="B58" s="23" t="s">
        <v>615</v>
      </c>
      <c r="C58" s="23" t="s">
        <v>460</v>
      </c>
      <c r="D58" s="26"/>
      <c r="E58" s="26">
        <v>57</v>
      </c>
      <c r="F58" s="26">
        <v>56</v>
      </c>
      <c r="G58" s="27">
        <v>0</v>
      </c>
      <c r="H58" s="27">
        <v>2</v>
      </c>
      <c r="I58" s="27">
        <v>2</v>
      </c>
      <c r="J58" s="25">
        <f t="shared" si="4"/>
        <v>4</v>
      </c>
      <c r="K58" s="23">
        <f t="shared" si="5"/>
        <v>2</v>
      </c>
      <c r="L58" s="23">
        <f t="shared" si="6"/>
        <v>2</v>
      </c>
      <c r="M58" s="25">
        <f t="shared" si="7"/>
        <v>4</v>
      </c>
    </row>
    <row r="59" spans="1:13">
      <c r="A59" s="41">
        <v>57</v>
      </c>
      <c r="B59" s="23" t="s">
        <v>473</v>
      </c>
      <c r="C59" s="23" t="s">
        <v>461</v>
      </c>
      <c r="D59" s="26"/>
      <c r="E59" s="26">
        <v>58</v>
      </c>
      <c r="F59" s="26">
        <v>57</v>
      </c>
      <c r="G59" s="27">
        <v>0</v>
      </c>
      <c r="H59" s="27">
        <v>2</v>
      </c>
      <c r="I59" s="27">
        <v>2</v>
      </c>
      <c r="J59" s="25">
        <f t="shared" si="4"/>
        <v>4</v>
      </c>
      <c r="K59" s="23">
        <f t="shared" si="5"/>
        <v>2</v>
      </c>
      <c r="L59" s="23">
        <f t="shared" si="6"/>
        <v>2</v>
      </c>
      <c r="M59" s="25">
        <f t="shared" si="7"/>
        <v>4</v>
      </c>
    </row>
    <row r="60" spans="1:13" ht="16.5" customHeight="1">
      <c r="A60" s="41">
        <v>58</v>
      </c>
      <c r="B60" s="23" t="s">
        <v>472</v>
      </c>
      <c r="C60" s="23" t="s">
        <v>459</v>
      </c>
      <c r="D60" s="26"/>
      <c r="E60" s="26">
        <v>54</v>
      </c>
      <c r="F60" s="26">
        <v>59</v>
      </c>
      <c r="G60" s="27">
        <v>0</v>
      </c>
      <c r="H60" s="27">
        <v>2</v>
      </c>
      <c r="I60" s="27">
        <v>2</v>
      </c>
      <c r="J60" s="25">
        <f t="shared" si="4"/>
        <v>4</v>
      </c>
      <c r="K60" s="23">
        <f t="shared" si="5"/>
        <v>2</v>
      </c>
      <c r="L60" s="23">
        <f t="shared" si="6"/>
        <v>2</v>
      </c>
      <c r="M60" s="25">
        <f t="shared" si="7"/>
        <v>4</v>
      </c>
    </row>
    <row r="61" spans="1:13" ht="15.75" customHeight="1">
      <c r="A61" s="41">
        <v>59</v>
      </c>
      <c r="B61" s="23" t="s">
        <v>9</v>
      </c>
      <c r="C61" s="23" t="s">
        <v>269</v>
      </c>
      <c r="D61" s="26">
        <v>39</v>
      </c>
      <c r="E61" s="26"/>
      <c r="F61" s="26">
        <v>60</v>
      </c>
      <c r="G61" s="27">
        <v>2</v>
      </c>
      <c r="H61" s="27">
        <v>0</v>
      </c>
      <c r="I61" s="27">
        <v>2</v>
      </c>
      <c r="J61" s="25">
        <f t="shared" si="4"/>
        <v>4</v>
      </c>
      <c r="K61" s="23">
        <f t="shared" si="5"/>
        <v>2</v>
      </c>
      <c r="L61" s="23">
        <f t="shared" si="6"/>
        <v>2</v>
      </c>
      <c r="M61" s="25">
        <f t="shared" si="7"/>
        <v>4</v>
      </c>
    </row>
    <row r="62" spans="1:13" ht="16.5" customHeight="1">
      <c r="A62" s="41">
        <v>60</v>
      </c>
      <c r="B62" s="23" t="s">
        <v>283</v>
      </c>
      <c r="C62" s="23" t="s">
        <v>273</v>
      </c>
      <c r="D62" s="26">
        <v>63</v>
      </c>
      <c r="E62" s="26"/>
      <c r="F62" s="26">
        <v>61</v>
      </c>
      <c r="G62" s="27">
        <v>2</v>
      </c>
      <c r="H62" s="27">
        <v>0</v>
      </c>
      <c r="I62" s="27">
        <v>2</v>
      </c>
      <c r="J62" s="25">
        <f t="shared" si="4"/>
        <v>4</v>
      </c>
      <c r="K62" s="23">
        <f t="shared" si="5"/>
        <v>2</v>
      </c>
      <c r="L62" s="23">
        <f t="shared" si="6"/>
        <v>2</v>
      </c>
      <c r="M62" s="25">
        <f t="shared" si="7"/>
        <v>4</v>
      </c>
    </row>
    <row r="63" spans="1:13" ht="16.5" customHeight="1">
      <c r="A63" s="41">
        <v>61</v>
      </c>
      <c r="B63" s="23" t="s">
        <v>10</v>
      </c>
      <c r="C63" s="23" t="s">
        <v>143</v>
      </c>
      <c r="D63" s="26"/>
      <c r="E63" s="26">
        <v>53</v>
      </c>
      <c r="F63" s="26">
        <v>64</v>
      </c>
      <c r="G63" s="27">
        <v>0</v>
      </c>
      <c r="H63" s="27">
        <v>2</v>
      </c>
      <c r="I63" s="27">
        <v>2</v>
      </c>
      <c r="J63" s="25">
        <f t="shared" si="4"/>
        <v>4</v>
      </c>
      <c r="K63" s="23">
        <f t="shared" si="5"/>
        <v>2</v>
      </c>
      <c r="L63" s="23">
        <f t="shared" si="6"/>
        <v>2</v>
      </c>
      <c r="M63" s="25">
        <f t="shared" si="7"/>
        <v>4</v>
      </c>
    </row>
    <row r="64" spans="1:13" ht="16.5" customHeight="1">
      <c r="A64" s="41">
        <v>62</v>
      </c>
      <c r="B64" s="23" t="s">
        <v>9</v>
      </c>
      <c r="C64" s="23" t="s">
        <v>587</v>
      </c>
      <c r="D64" s="26"/>
      <c r="E64" s="26">
        <v>23</v>
      </c>
      <c r="F64" s="26"/>
      <c r="G64" s="27">
        <v>0</v>
      </c>
      <c r="H64" s="27">
        <v>4</v>
      </c>
      <c r="I64" s="27">
        <v>0</v>
      </c>
      <c r="J64" s="25">
        <f t="shared" si="4"/>
        <v>4</v>
      </c>
      <c r="K64" s="23">
        <f t="shared" si="5"/>
        <v>4</v>
      </c>
      <c r="L64" s="23">
        <f t="shared" si="6"/>
        <v>0</v>
      </c>
      <c r="M64" s="25">
        <f t="shared" si="7"/>
        <v>4</v>
      </c>
    </row>
    <row r="65" spans="1:13" ht="16.5" customHeight="1">
      <c r="A65" s="41">
        <v>63</v>
      </c>
      <c r="B65" s="23" t="s">
        <v>251</v>
      </c>
      <c r="C65" s="23" t="s">
        <v>172</v>
      </c>
      <c r="D65" s="26"/>
      <c r="E65" s="26">
        <v>27</v>
      </c>
      <c r="F65" s="26"/>
      <c r="G65" s="27">
        <v>0</v>
      </c>
      <c r="H65" s="27">
        <v>4</v>
      </c>
      <c r="I65" s="27">
        <v>0</v>
      </c>
      <c r="J65" s="25">
        <f t="shared" si="4"/>
        <v>4</v>
      </c>
      <c r="K65" s="23">
        <f t="shared" si="5"/>
        <v>4</v>
      </c>
      <c r="L65" s="23">
        <f t="shared" si="6"/>
        <v>0</v>
      </c>
      <c r="M65" s="25">
        <f t="shared" si="7"/>
        <v>4</v>
      </c>
    </row>
    <row r="66" spans="1:13" ht="16.5" customHeight="1">
      <c r="A66" s="41">
        <v>64</v>
      </c>
      <c r="B66" s="23" t="s">
        <v>9</v>
      </c>
      <c r="C66" s="23" t="s">
        <v>66</v>
      </c>
      <c r="D66" s="26"/>
      <c r="E66" s="26">
        <v>30</v>
      </c>
      <c r="F66" s="26"/>
      <c r="G66" s="27">
        <v>0</v>
      </c>
      <c r="H66" s="27">
        <v>4</v>
      </c>
      <c r="I66" s="27">
        <v>0</v>
      </c>
      <c r="J66" s="25">
        <f t="shared" si="4"/>
        <v>4</v>
      </c>
      <c r="K66" s="23">
        <f t="shared" si="5"/>
        <v>4</v>
      </c>
      <c r="L66" s="23">
        <f t="shared" si="6"/>
        <v>0</v>
      </c>
      <c r="M66" s="25">
        <f t="shared" si="7"/>
        <v>4</v>
      </c>
    </row>
    <row r="67" spans="1:13" ht="16.5" customHeight="1">
      <c r="A67" s="41">
        <v>65</v>
      </c>
      <c r="B67" s="23" t="s">
        <v>253</v>
      </c>
      <c r="C67" s="23" t="s">
        <v>47</v>
      </c>
      <c r="D67" s="26">
        <v>38</v>
      </c>
      <c r="E67" s="26">
        <v>47</v>
      </c>
      <c r="F67" s="26"/>
      <c r="G67" s="27">
        <v>2</v>
      </c>
      <c r="H67" s="27">
        <v>2</v>
      </c>
      <c r="I67" s="27">
        <v>0</v>
      </c>
      <c r="J67" s="25">
        <f t="shared" ref="J67:J98" si="8">SUM(G67:I67)</f>
        <v>4</v>
      </c>
      <c r="K67" s="23">
        <f t="shared" ref="K67:K98" si="9">LARGE(G67:I67,1)</f>
        <v>2</v>
      </c>
      <c r="L67" s="23">
        <f t="shared" ref="L67:L98" si="10">LARGE(G67:I67,2)</f>
        <v>2</v>
      </c>
      <c r="M67" s="25">
        <f t="shared" ref="M67:M98" si="11">SUM(K67:L67)</f>
        <v>4</v>
      </c>
    </row>
    <row r="68" spans="1:13" ht="16.5" customHeight="1">
      <c r="A68" s="41">
        <v>66</v>
      </c>
      <c r="B68" s="23" t="s">
        <v>65</v>
      </c>
      <c r="C68" s="23" t="s">
        <v>168</v>
      </c>
      <c r="D68" s="26">
        <v>24</v>
      </c>
      <c r="E68" s="26"/>
      <c r="F68" s="26"/>
      <c r="G68" s="27">
        <v>4</v>
      </c>
      <c r="H68" s="27">
        <v>0</v>
      </c>
      <c r="I68" s="27">
        <v>0</v>
      </c>
      <c r="J68" s="25">
        <f t="shared" si="8"/>
        <v>4</v>
      </c>
      <c r="K68" s="23">
        <f t="shared" si="9"/>
        <v>4</v>
      </c>
      <c r="L68" s="23">
        <f t="shared" si="10"/>
        <v>0</v>
      </c>
      <c r="M68" s="25">
        <f t="shared" si="11"/>
        <v>4</v>
      </c>
    </row>
    <row r="69" spans="1:13" ht="16.5" customHeight="1">
      <c r="A69" s="41">
        <v>67</v>
      </c>
      <c r="B69" s="23" t="s">
        <v>251</v>
      </c>
      <c r="C69" s="23" t="s">
        <v>19</v>
      </c>
      <c r="D69" s="26"/>
      <c r="E69" s="26">
        <v>31</v>
      </c>
      <c r="F69" s="26"/>
      <c r="G69" s="27">
        <v>0</v>
      </c>
      <c r="H69" s="27">
        <v>4</v>
      </c>
      <c r="I69" s="27">
        <v>0</v>
      </c>
      <c r="J69" s="25">
        <f t="shared" si="8"/>
        <v>4</v>
      </c>
      <c r="K69" s="23">
        <f t="shared" si="9"/>
        <v>4</v>
      </c>
      <c r="L69" s="23">
        <f t="shared" si="10"/>
        <v>0</v>
      </c>
      <c r="M69" s="25">
        <f t="shared" si="11"/>
        <v>4</v>
      </c>
    </row>
    <row r="70" spans="1:13" ht="16.5" customHeight="1">
      <c r="A70" s="41">
        <v>68</v>
      </c>
      <c r="B70" s="23" t="s">
        <v>9</v>
      </c>
      <c r="C70" s="23" t="s">
        <v>139</v>
      </c>
      <c r="D70" s="26">
        <v>42</v>
      </c>
      <c r="E70" s="26">
        <v>37</v>
      </c>
      <c r="F70" s="26"/>
      <c r="G70" s="27">
        <v>2</v>
      </c>
      <c r="H70" s="27">
        <v>2</v>
      </c>
      <c r="I70" s="27">
        <v>0</v>
      </c>
      <c r="J70" s="25">
        <f t="shared" si="8"/>
        <v>4</v>
      </c>
      <c r="K70" s="23">
        <f t="shared" si="9"/>
        <v>2</v>
      </c>
      <c r="L70" s="23">
        <f t="shared" si="10"/>
        <v>2</v>
      </c>
      <c r="M70" s="25">
        <f t="shared" si="11"/>
        <v>4</v>
      </c>
    </row>
    <row r="71" spans="1:13" ht="16.5" customHeight="1">
      <c r="A71" s="41">
        <v>69</v>
      </c>
      <c r="B71" s="23" t="s">
        <v>616</v>
      </c>
      <c r="C71" s="23" t="s">
        <v>465</v>
      </c>
      <c r="D71" s="26"/>
      <c r="E71" s="26">
        <v>68</v>
      </c>
      <c r="F71" s="26">
        <v>58</v>
      </c>
      <c r="G71" s="27">
        <v>0</v>
      </c>
      <c r="H71" s="27">
        <v>1</v>
      </c>
      <c r="I71" s="27">
        <v>2</v>
      </c>
      <c r="J71" s="25">
        <f t="shared" si="8"/>
        <v>3</v>
      </c>
      <c r="K71" s="23">
        <f t="shared" si="9"/>
        <v>2</v>
      </c>
      <c r="L71" s="23">
        <f t="shared" si="10"/>
        <v>1</v>
      </c>
      <c r="M71" s="25">
        <f t="shared" si="11"/>
        <v>3</v>
      </c>
    </row>
    <row r="72" spans="1:13">
      <c r="A72" s="41">
        <v>70</v>
      </c>
      <c r="B72" s="23" t="s">
        <v>251</v>
      </c>
      <c r="C72" s="23" t="s">
        <v>463</v>
      </c>
      <c r="D72" s="26"/>
      <c r="E72" s="26">
        <v>61</v>
      </c>
      <c r="F72" s="26">
        <v>66</v>
      </c>
      <c r="G72" s="27">
        <v>0</v>
      </c>
      <c r="H72" s="27">
        <v>2</v>
      </c>
      <c r="I72" s="27">
        <v>1</v>
      </c>
      <c r="J72" s="25">
        <f t="shared" si="8"/>
        <v>3</v>
      </c>
      <c r="K72" s="23">
        <f t="shared" si="9"/>
        <v>2</v>
      </c>
      <c r="L72" s="23">
        <f t="shared" si="10"/>
        <v>1</v>
      </c>
      <c r="M72" s="25">
        <f t="shared" si="11"/>
        <v>3</v>
      </c>
    </row>
    <row r="73" spans="1:13">
      <c r="A73" s="41">
        <v>71</v>
      </c>
      <c r="B73" s="23" t="s">
        <v>17</v>
      </c>
      <c r="C73" s="23" t="s">
        <v>287</v>
      </c>
      <c r="D73" s="26"/>
      <c r="E73" s="26">
        <v>52</v>
      </c>
      <c r="F73" s="26">
        <v>70</v>
      </c>
      <c r="G73" s="27">
        <v>0</v>
      </c>
      <c r="H73" s="27">
        <v>2</v>
      </c>
      <c r="I73" s="27">
        <v>1</v>
      </c>
      <c r="J73" s="25">
        <f t="shared" si="8"/>
        <v>3</v>
      </c>
      <c r="K73" s="23">
        <f t="shared" si="9"/>
        <v>2</v>
      </c>
      <c r="L73" s="23">
        <f t="shared" si="10"/>
        <v>1</v>
      </c>
      <c r="M73" s="25">
        <f t="shared" si="11"/>
        <v>3</v>
      </c>
    </row>
    <row r="74" spans="1:13">
      <c r="A74" s="41">
        <v>72</v>
      </c>
      <c r="B74" s="23" t="s">
        <v>283</v>
      </c>
      <c r="C74" s="23" t="s">
        <v>272</v>
      </c>
      <c r="D74" s="26">
        <v>62</v>
      </c>
      <c r="E74" s="26"/>
      <c r="F74" s="26">
        <v>73</v>
      </c>
      <c r="G74" s="27">
        <v>2</v>
      </c>
      <c r="H74" s="27">
        <v>0</v>
      </c>
      <c r="I74" s="27">
        <v>1</v>
      </c>
      <c r="J74" s="25">
        <f t="shared" si="8"/>
        <v>3</v>
      </c>
      <c r="K74" s="23">
        <f t="shared" si="9"/>
        <v>2</v>
      </c>
      <c r="L74" s="23">
        <f t="shared" si="10"/>
        <v>1</v>
      </c>
      <c r="M74" s="25">
        <f t="shared" si="11"/>
        <v>3</v>
      </c>
    </row>
    <row r="75" spans="1:13">
      <c r="A75" s="41">
        <v>73</v>
      </c>
      <c r="B75" s="23" t="s">
        <v>618</v>
      </c>
      <c r="C75" s="23" t="s">
        <v>187</v>
      </c>
      <c r="D75" s="26">
        <v>56</v>
      </c>
      <c r="E75" s="26"/>
      <c r="F75" s="26">
        <v>74</v>
      </c>
      <c r="G75" s="27">
        <v>2</v>
      </c>
      <c r="H75" s="27">
        <v>0</v>
      </c>
      <c r="I75" s="27">
        <v>1</v>
      </c>
      <c r="J75" s="25">
        <f t="shared" si="8"/>
        <v>3</v>
      </c>
      <c r="K75" s="23">
        <f t="shared" si="9"/>
        <v>2</v>
      </c>
      <c r="L75" s="23">
        <f t="shared" si="10"/>
        <v>1</v>
      </c>
      <c r="M75" s="25">
        <f t="shared" si="11"/>
        <v>3</v>
      </c>
    </row>
    <row r="76" spans="1:13">
      <c r="A76" s="41">
        <v>74</v>
      </c>
      <c r="B76" s="23" t="s">
        <v>251</v>
      </c>
      <c r="C76" s="23" t="s">
        <v>464</v>
      </c>
      <c r="D76" s="26"/>
      <c r="E76" s="26">
        <v>63</v>
      </c>
      <c r="F76" s="26">
        <v>77</v>
      </c>
      <c r="G76" s="27">
        <v>0</v>
      </c>
      <c r="H76" s="27">
        <v>2</v>
      </c>
      <c r="I76" s="27">
        <v>1</v>
      </c>
      <c r="J76" s="25">
        <f t="shared" si="8"/>
        <v>3</v>
      </c>
      <c r="K76" s="23">
        <f t="shared" si="9"/>
        <v>2</v>
      </c>
      <c r="L76" s="23">
        <f t="shared" si="10"/>
        <v>1</v>
      </c>
      <c r="M76" s="25">
        <f t="shared" si="11"/>
        <v>3</v>
      </c>
    </row>
    <row r="77" spans="1:13">
      <c r="A77" s="41">
        <v>75</v>
      </c>
      <c r="B77" s="23" t="s">
        <v>14</v>
      </c>
      <c r="C77" s="23" t="s">
        <v>21</v>
      </c>
      <c r="D77" s="26">
        <v>53</v>
      </c>
      <c r="E77" s="26">
        <v>67</v>
      </c>
      <c r="F77" s="26"/>
      <c r="G77" s="27">
        <v>2</v>
      </c>
      <c r="H77" s="27">
        <v>1</v>
      </c>
      <c r="I77" s="27">
        <v>0</v>
      </c>
      <c r="J77" s="25">
        <f t="shared" si="8"/>
        <v>3</v>
      </c>
      <c r="K77" s="23">
        <f t="shared" si="9"/>
        <v>2</v>
      </c>
      <c r="L77" s="23">
        <f t="shared" si="10"/>
        <v>1</v>
      </c>
      <c r="M77" s="25">
        <f t="shared" si="11"/>
        <v>3</v>
      </c>
    </row>
    <row r="78" spans="1:13">
      <c r="A78" s="41">
        <v>76</v>
      </c>
      <c r="B78" s="23" t="s">
        <v>605</v>
      </c>
      <c r="C78" s="23" t="s">
        <v>594</v>
      </c>
      <c r="D78" s="26"/>
      <c r="E78" s="26"/>
      <c r="F78" s="26">
        <v>37</v>
      </c>
      <c r="G78" s="27">
        <v>0</v>
      </c>
      <c r="H78" s="27">
        <v>0</v>
      </c>
      <c r="I78" s="27">
        <v>2</v>
      </c>
      <c r="J78" s="25">
        <f t="shared" si="8"/>
        <v>2</v>
      </c>
      <c r="K78" s="23">
        <f t="shared" si="9"/>
        <v>2</v>
      </c>
      <c r="L78" s="23">
        <f t="shared" si="10"/>
        <v>0</v>
      </c>
      <c r="M78" s="25">
        <f t="shared" si="11"/>
        <v>2</v>
      </c>
    </row>
    <row r="79" spans="1:13">
      <c r="A79" s="41">
        <v>77</v>
      </c>
      <c r="B79" s="23" t="s">
        <v>76</v>
      </c>
      <c r="C79" s="23" t="s">
        <v>181</v>
      </c>
      <c r="D79" s="26"/>
      <c r="E79" s="26"/>
      <c r="F79" s="26">
        <v>39</v>
      </c>
      <c r="G79" s="27">
        <v>0</v>
      </c>
      <c r="H79" s="27">
        <v>0</v>
      </c>
      <c r="I79" s="27">
        <v>2</v>
      </c>
      <c r="J79" s="25">
        <f t="shared" si="8"/>
        <v>2</v>
      </c>
      <c r="K79" s="23">
        <f t="shared" si="9"/>
        <v>2</v>
      </c>
      <c r="L79" s="23">
        <f t="shared" si="10"/>
        <v>0</v>
      </c>
      <c r="M79" s="25">
        <f t="shared" si="11"/>
        <v>2</v>
      </c>
    </row>
    <row r="80" spans="1:13">
      <c r="A80" s="41">
        <v>78</v>
      </c>
      <c r="B80" s="23" t="s">
        <v>179</v>
      </c>
      <c r="C80" s="23" t="s">
        <v>180</v>
      </c>
      <c r="D80" s="26"/>
      <c r="E80" s="26"/>
      <c r="F80" s="26">
        <v>41</v>
      </c>
      <c r="G80" s="27">
        <v>0</v>
      </c>
      <c r="H80" s="27">
        <v>0</v>
      </c>
      <c r="I80" s="27">
        <v>2</v>
      </c>
      <c r="J80" s="25">
        <f t="shared" si="8"/>
        <v>2</v>
      </c>
      <c r="K80" s="23">
        <f t="shared" si="9"/>
        <v>2</v>
      </c>
      <c r="L80" s="23">
        <f t="shared" si="10"/>
        <v>0</v>
      </c>
      <c r="M80" s="25">
        <f t="shared" si="11"/>
        <v>2</v>
      </c>
    </row>
    <row r="81" spans="1:13">
      <c r="A81" s="41">
        <v>79</v>
      </c>
      <c r="B81" s="23" t="s">
        <v>191</v>
      </c>
      <c r="C81" s="23" t="s">
        <v>241</v>
      </c>
      <c r="D81" s="26"/>
      <c r="E81" s="26"/>
      <c r="F81" s="26">
        <v>47</v>
      </c>
      <c r="G81" s="27">
        <v>0</v>
      </c>
      <c r="H81" s="27">
        <v>0</v>
      </c>
      <c r="I81" s="27">
        <v>2</v>
      </c>
      <c r="J81" s="25">
        <f t="shared" si="8"/>
        <v>2</v>
      </c>
      <c r="K81" s="23">
        <f t="shared" si="9"/>
        <v>2</v>
      </c>
      <c r="L81" s="23">
        <f t="shared" si="10"/>
        <v>0</v>
      </c>
      <c r="M81" s="25">
        <f t="shared" si="11"/>
        <v>2</v>
      </c>
    </row>
    <row r="82" spans="1:13">
      <c r="A82" s="41">
        <v>80</v>
      </c>
      <c r="B82" s="23" t="s">
        <v>17</v>
      </c>
      <c r="C82" s="23" t="s">
        <v>595</v>
      </c>
      <c r="D82" s="26"/>
      <c r="E82" s="26"/>
      <c r="F82" s="26">
        <v>50</v>
      </c>
      <c r="G82" s="27">
        <v>0</v>
      </c>
      <c r="H82" s="27">
        <v>0</v>
      </c>
      <c r="I82" s="27">
        <v>2</v>
      </c>
      <c r="J82" s="25">
        <f t="shared" si="8"/>
        <v>2</v>
      </c>
      <c r="K82" s="23">
        <f t="shared" si="9"/>
        <v>2</v>
      </c>
      <c r="L82" s="23">
        <f t="shared" si="10"/>
        <v>0</v>
      </c>
      <c r="M82" s="25">
        <f t="shared" si="11"/>
        <v>2</v>
      </c>
    </row>
    <row r="83" spans="1:13">
      <c r="A83" s="41">
        <v>81</v>
      </c>
      <c r="B83" s="23" t="s">
        <v>17</v>
      </c>
      <c r="C83" s="23" t="s">
        <v>596</v>
      </c>
      <c r="D83" s="26"/>
      <c r="E83" s="26"/>
      <c r="F83" s="26">
        <v>51</v>
      </c>
      <c r="G83" s="27">
        <v>0</v>
      </c>
      <c r="H83" s="27">
        <v>0</v>
      </c>
      <c r="I83" s="27">
        <v>2</v>
      </c>
      <c r="J83" s="25">
        <f t="shared" si="8"/>
        <v>2</v>
      </c>
      <c r="K83" s="23">
        <f t="shared" si="9"/>
        <v>2</v>
      </c>
      <c r="L83" s="23">
        <f t="shared" si="10"/>
        <v>0</v>
      </c>
      <c r="M83" s="25">
        <f t="shared" si="11"/>
        <v>2</v>
      </c>
    </row>
    <row r="84" spans="1:13">
      <c r="A84" s="41">
        <v>82</v>
      </c>
      <c r="B84" s="23" t="s">
        <v>9</v>
      </c>
      <c r="C84" s="23" t="s">
        <v>597</v>
      </c>
      <c r="D84" s="26"/>
      <c r="E84" s="26"/>
      <c r="F84" s="26">
        <v>53</v>
      </c>
      <c r="G84" s="27">
        <v>0</v>
      </c>
      <c r="H84" s="27">
        <v>0</v>
      </c>
      <c r="I84" s="27">
        <v>2</v>
      </c>
      <c r="J84" s="25">
        <f t="shared" si="8"/>
        <v>2</v>
      </c>
      <c r="K84" s="23">
        <f t="shared" si="9"/>
        <v>2</v>
      </c>
      <c r="L84" s="23">
        <f t="shared" si="10"/>
        <v>0</v>
      </c>
      <c r="M84" s="25">
        <f t="shared" si="11"/>
        <v>2</v>
      </c>
    </row>
    <row r="85" spans="1:13">
      <c r="A85" s="41">
        <v>83</v>
      </c>
      <c r="B85" s="23" t="s">
        <v>617</v>
      </c>
      <c r="C85" s="23" t="s">
        <v>598</v>
      </c>
      <c r="D85" s="26"/>
      <c r="E85" s="26"/>
      <c r="F85" s="26">
        <v>62</v>
      </c>
      <c r="G85" s="27">
        <v>0</v>
      </c>
      <c r="H85" s="27">
        <v>0</v>
      </c>
      <c r="I85" s="27">
        <v>2</v>
      </c>
      <c r="J85" s="25">
        <f t="shared" si="8"/>
        <v>2</v>
      </c>
      <c r="K85" s="23">
        <f t="shared" si="9"/>
        <v>2</v>
      </c>
      <c r="L85" s="23">
        <f t="shared" si="10"/>
        <v>0</v>
      </c>
      <c r="M85" s="25">
        <f t="shared" si="11"/>
        <v>2</v>
      </c>
    </row>
    <row r="86" spans="1:13" ht="17.25" customHeight="1">
      <c r="A86" s="41">
        <v>84</v>
      </c>
      <c r="B86" s="23" t="s">
        <v>9</v>
      </c>
      <c r="C86" s="23" t="s">
        <v>599</v>
      </c>
      <c r="D86" s="26"/>
      <c r="E86" s="26"/>
      <c r="F86" s="26">
        <v>63</v>
      </c>
      <c r="G86" s="27">
        <v>0</v>
      </c>
      <c r="H86" s="27">
        <v>0</v>
      </c>
      <c r="I86" s="27">
        <v>2</v>
      </c>
      <c r="J86" s="25">
        <f t="shared" si="8"/>
        <v>2</v>
      </c>
      <c r="K86" s="23">
        <f t="shared" si="9"/>
        <v>2</v>
      </c>
      <c r="L86" s="23">
        <f t="shared" si="10"/>
        <v>0</v>
      </c>
      <c r="M86" s="25">
        <f t="shared" si="11"/>
        <v>2</v>
      </c>
    </row>
    <row r="87" spans="1:13">
      <c r="A87" s="41">
        <v>85</v>
      </c>
      <c r="B87" s="23" t="s">
        <v>283</v>
      </c>
      <c r="C87" s="23" t="s">
        <v>277</v>
      </c>
      <c r="D87" s="26">
        <v>67</v>
      </c>
      <c r="E87" s="26"/>
      <c r="F87" s="26">
        <v>72</v>
      </c>
      <c r="G87" s="27">
        <v>1</v>
      </c>
      <c r="H87" s="27">
        <v>0</v>
      </c>
      <c r="I87" s="27">
        <v>1</v>
      </c>
      <c r="J87" s="25">
        <f t="shared" si="8"/>
        <v>2</v>
      </c>
      <c r="K87" s="23">
        <f t="shared" si="9"/>
        <v>1</v>
      </c>
      <c r="L87" s="23">
        <f t="shared" si="10"/>
        <v>1</v>
      </c>
      <c r="M87" s="25">
        <f t="shared" si="11"/>
        <v>2</v>
      </c>
    </row>
    <row r="88" spans="1:13">
      <c r="A88" s="41">
        <v>86</v>
      </c>
      <c r="B88" s="23" t="s">
        <v>251</v>
      </c>
      <c r="C88" s="23" t="s">
        <v>136</v>
      </c>
      <c r="D88" s="26"/>
      <c r="E88" s="26">
        <v>36</v>
      </c>
      <c r="F88" s="26"/>
      <c r="G88" s="27">
        <v>0</v>
      </c>
      <c r="H88" s="27">
        <v>2</v>
      </c>
      <c r="I88" s="27">
        <v>0</v>
      </c>
      <c r="J88" s="25">
        <f t="shared" si="8"/>
        <v>2</v>
      </c>
      <c r="K88" s="23">
        <f t="shared" si="9"/>
        <v>2</v>
      </c>
      <c r="L88" s="23">
        <f t="shared" si="10"/>
        <v>0</v>
      </c>
      <c r="M88" s="25">
        <f t="shared" si="11"/>
        <v>2</v>
      </c>
    </row>
    <row r="89" spans="1:13">
      <c r="A89" s="41">
        <v>87</v>
      </c>
      <c r="B89" s="23" t="s">
        <v>268</v>
      </c>
      <c r="C89" s="23" t="s">
        <v>165</v>
      </c>
      <c r="D89" s="26">
        <v>36</v>
      </c>
      <c r="E89" s="26"/>
      <c r="F89" s="26"/>
      <c r="G89" s="27">
        <v>2</v>
      </c>
      <c r="H89" s="27">
        <v>0</v>
      </c>
      <c r="I89" s="27">
        <v>0</v>
      </c>
      <c r="J89" s="25">
        <f t="shared" si="8"/>
        <v>2</v>
      </c>
      <c r="K89" s="23">
        <f t="shared" si="9"/>
        <v>2</v>
      </c>
      <c r="L89" s="23">
        <f t="shared" si="10"/>
        <v>0</v>
      </c>
      <c r="M89" s="25">
        <f t="shared" si="11"/>
        <v>2</v>
      </c>
    </row>
    <row r="90" spans="1:13">
      <c r="A90" s="41">
        <v>88</v>
      </c>
      <c r="B90" s="23" t="s">
        <v>9</v>
      </c>
      <c r="C90" s="23" t="s">
        <v>177</v>
      </c>
      <c r="D90" s="26">
        <v>57</v>
      </c>
      <c r="E90" s="26"/>
      <c r="F90" s="26"/>
      <c r="G90" s="27">
        <v>2</v>
      </c>
      <c r="H90" s="27">
        <v>0</v>
      </c>
      <c r="I90" s="27">
        <v>0</v>
      </c>
      <c r="J90" s="25">
        <f t="shared" si="8"/>
        <v>2</v>
      </c>
      <c r="K90" s="23">
        <f t="shared" si="9"/>
        <v>2</v>
      </c>
      <c r="L90" s="23">
        <f t="shared" si="10"/>
        <v>0</v>
      </c>
      <c r="M90" s="25">
        <f t="shared" si="11"/>
        <v>2</v>
      </c>
    </row>
    <row r="91" spans="1:13">
      <c r="A91" s="41">
        <v>89</v>
      </c>
      <c r="B91" s="23" t="s">
        <v>285</v>
      </c>
      <c r="C91" s="23" t="s">
        <v>140</v>
      </c>
      <c r="D91" s="26">
        <v>61</v>
      </c>
      <c r="E91" s="26"/>
      <c r="F91" s="26"/>
      <c r="G91" s="27">
        <v>2</v>
      </c>
      <c r="H91" s="27">
        <v>0</v>
      </c>
      <c r="I91" s="27">
        <v>0</v>
      </c>
      <c r="J91" s="25">
        <f t="shared" si="8"/>
        <v>2</v>
      </c>
      <c r="K91" s="23">
        <f t="shared" si="9"/>
        <v>2</v>
      </c>
      <c r="L91" s="23">
        <f t="shared" si="10"/>
        <v>0</v>
      </c>
      <c r="M91" s="25">
        <f t="shared" si="11"/>
        <v>2</v>
      </c>
    </row>
    <row r="92" spans="1:13">
      <c r="A92" s="41">
        <v>90</v>
      </c>
      <c r="B92" s="23" t="s">
        <v>46</v>
      </c>
      <c r="C92" s="23" t="s">
        <v>18</v>
      </c>
      <c r="D92" s="26">
        <v>53</v>
      </c>
      <c r="E92" s="26"/>
      <c r="F92" s="26"/>
      <c r="G92" s="27">
        <v>2</v>
      </c>
      <c r="H92" s="27">
        <v>0</v>
      </c>
      <c r="I92" s="27">
        <v>0</v>
      </c>
      <c r="J92" s="25">
        <f t="shared" si="8"/>
        <v>2</v>
      </c>
      <c r="K92" s="23">
        <f t="shared" si="9"/>
        <v>2</v>
      </c>
      <c r="L92" s="23">
        <f t="shared" si="10"/>
        <v>0</v>
      </c>
      <c r="M92" s="25">
        <f t="shared" si="11"/>
        <v>2</v>
      </c>
    </row>
    <row r="93" spans="1:13">
      <c r="A93" s="41">
        <v>91</v>
      </c>
      <c r="B93" s="23" t="s">
        <v>0</v>
      </c>
      <c r="C93" s="23" t="s">
        <v>58</v>
      </c>
      <c r="D93" s="26">
        <v>59</v>
      </c>
      <c r="E93" s="26"/>
      <c r="F93" s="26"/>
      <c r="G93" s="27">
        <v>2</v>
      </c>
      <c r="H93" s="27">
        <v>0</v>
      </c>
      <c r="I93" s="27">
        <v>0</v>
      </c>
      <c r="J93" s="25">
        <f t="shared" si="8"/>
        <v>2</v>
      </c>
      <c r="K93" s="23">
        <f t="shared" si="9"/>
        <v>2</v>
      </c>
      <c r="L93" s="23">
        <f t="shared" si="10"/>
        <v>0</v>
      </c>
      <c r="M93" s="25">
        <f t="shared" si="11"/>
        <v>2</v>
      </c>
    </row>
    <row r="94" spans="1:13">
      <c r="A94" s="41">
        <v>92</v>
      </c>
      <c r="B94" s="23" t="s">
        <v>294</v>
      </c>
      <c r="C94" s="23" t="s">
        <v>458</v>
      </c>
      <c r="D94" s="26"/>
      <c r="E94" s="26">
        <v>40</v>
      </c>
      <c r="F94" s="26"/>
      <c r="G94" s="27">
        <v>0</v>
      </c>
      <c r="H94" s="27">
        <v>2</v>
      </c>
      <c r="I94" s="27">
        <v>0</v>
      </c>
      <c r="J94" s="25">
        <f t="shared" si="8"/>
        <v>2</v>
      </c>
      <c r="K94" s="23">
        <f t="shared" si="9"/>
        <v>2</v>
      </c>
      <c r="L94" s="23">
        <f t="shared" si="10"/>
        <v>0</v>
      </c>
      <c r="M94" s="25">
        <f t="shared" si="11"/>
        <v>2</v>
      </c>
    </row>
    <row r="95" spans="1:13">
      <c r="A95" s="41">
        <v>93</v>
      </c>
      <c r="B95" s="23" t="s">
        <v>14</v>
      </c>
      <c r="C95" s="23" t="s">
        <v>288</v>
      </c>
      <c r="D95" s="26"/>
      <c r="E95" s="26">
        <v>42</v>
      </c>
      <c r="F95" s="26"/>
      <c r="G95" s="27">
        <v>0</v>
      </c>
      <c r="H95" s="27">
        <v>2</v>
      </c>
      <c r="I95" s="27">
        <v>0</v>
      </c>
      <c r="J95" s="25">
        <f t="shared" si="8"/>
        <v>2</v>
      </c>
      <c r="K95" s="23">
        <f t="shared" si="9"/>
        <v>2</v>
      </c>
      <c r="L95" s="23">
        <f t="shared" si="10"/>
        <v>0</v>
      </c>
      <c r="M95" s="25">
        <f t="shared" si="11"/>
        <v>2</v>
      </c>
    </row>
    <row r="96" spans="1:13">
      <c r="A96" s="41">
        <v>94</v>
      </c>
      <c r="B96" s="23" t="s">
        <v>253</v>
      </c>
      <c r="C96" s="23" t="s">
        <v>190</v>
      </c>
      <c r="D96" s="26"/>
      <c r="E96" s="26">
        <v>55</v>
      </c>
      <c r="F96" s="26"/>
      <c r="G96" s="27">
        <v>0</v>
      </c>
      <c r="H96" s="27">
        <v>2</v>
      </c>
      <c r="I96" s="27">
        <v>0</v>
      </c>
      <c r="J96" s="25">
        <f t="shared" si="8"/>
        <v>2</v>
      </c>
      <c r="K96" s="23">
        <f t="shared" si="9"/>
        <v>2</v>
      </c>
      <c r="L96" s="23">
        <f t="shared" si="10"/>
        <v>0</v>
      </c>
      <c r="M96" s="25">
        <f t="shared" si="11"/>
        <v>2</v>
      </c>
    </row>
    <row r="97" spans="1:13">
      <c r="A97" s="41">
        <v>95</v>
      </c>
      <c r="B97" s="23" t="s">
        <v>10</v>
      </c>
      <c r="C97" s="23" t="s">
        <v>462</v>
      </c>
      <c r="D97" s="26"/>
      <c r="E97" s="26">
        <v>59</v>
      </c>
      <c r="F97" s="26"/>
      <c r="G97" s="27">
        <v>0</v>
      </c>
      <c r="H97" s="27">
        <v>2</v>
      </c>
      <c r="I97" s="27">
        <v>0</v>
      </c>
      <c r="J97" s="25">
        <f t="shared" si="8"/>
        <v>2</v>
      </c>
      <c r="K97" s="23">
        <f t="shared" si="9"/>
        <v>2</v>
      </c>
      <c r="L97" s="23">
        <f t="shared" si="10"/>
        <v>0</v>
      </c>
      <c r="M97" s="25">
        <f t="shared" si="11"/>
        <v>2</v>
      </c>
    </row>
    <row r="98" spans="1:13">
      <c r="A98" s="41">
        <v>96</v>
      </c>
      <c r="B98" s="23" t="s">
        <v>46</v>
      </c>
      <c r="C98" s="23" t="s">
        <v>119</v>
      </c>
      <c r="D98" s="26"/>
      <c r="E98" s="26">
        <v>62</v>
      </c>
      <c r="F98" s="26"/>
      <c r="G98" s="27">
        <v>0</v>
      </c>
      <c r="H98" s="27">
        <v>2</v>
      </c>
      <c r="I98" s="27">
        <v>0</v>
      </c>
      <c r="J98" s="25">
        <f t="shared" si="8"/>
        <v>2</v>
      </c>
      <c r="K98" s="23">
        <f t="shared" si="9"/>
        <v>2</v>
      </c>
      <c r="L98" s="23">
        <f t="shared" si="10"/>
        <v>0</v>
      </c>
      <c r="M98" s="25">
        <f t="shared" si="11"/>
        <v>2</v>
      </c>
    </row>
    <row r="99" spans="1:13">
      <c r="A99" s="41">
        <v>97</v>
      </c>
      <c r="B99" s="23" t="s">
        <v>280</v>
      </c>
      <c r="C99" s="23" t="s">
        <v>173</v>
      </c>
      <c r="D99" s="26">
        <v>34</v>
      </c>
      <c r="E99" s="26"/>
      <c r="F99" s="26"/>
      <c r="G99" s="27">
        <v>2</v>
      </c>
      <c r="H99" s="27">
        <v>0</v>
      </c>
      <c r="I99" s="27">
        <v>0</v>
      </c>
      <c r="J99" s="25">
        <f t="shared" ref="J99:J118" si="12">SUM(G99:I99)</f>
        <v>2</v>
      </c>
      <c r="K99" s="23">
        <f t="shared" ref="K99:K118" si="13">LARGE(G99:I99,1)</f>
        <v>2</v>
      </c>
      <c r="L99" s="23">
        <f t="shared" ref="L99:L118" si="14">LARGE(G99:I99,2)</f>
        <v>0</v>
      </c>
      <c r="M99" s="25">
        <f t="shared" ref="M99:M118" si="15">SUM(K99:L99)</f>
        <v>2</v>
      </c>
    </row>
    <row r="100" spans="1:13">
      <c r="A100" s="41">
        <v>98</v>
      </c>
      <c r="B100" s="23" t="s">
        <v>282</v>
      </c>
      <c r="C100" s="23" t="s">
        <v>138</v>
      </c>
      <c r="D100" s="26">
        <v>46</v>
      </c>
      <c r="E100" s="26"/>
      <c r="F100" s="26"/>
      <c r="G100" s="27">
        <v>2</v>
      </c>
      <c r="H100" s="27">
        <v>0</v>
      </c>
      <c r="I100" s="27">
        <v>0</v>
      </c>
      <c r="J100" s="25">
        <f t="shared" si="12"/>
        <v>2</v>
      </c>
      <c r="K100" s="23">
        <f t="shared" si="13"/>
        <v>2</v>
      </c>
      <c r="L100" s="23">
        <f t="shared" si="14"/>
        <v>0</v>
      </c>
      <c r="M100" s="25">
        <f t="shared" si="15"/>
        <v>2</v>
      </c>
    </row>
    <row r="101" spans="1:13">
      <c r="A101" s="41">
        <v>99</v>
      </c>
      <c r="B101" s="23" t="s">
        <v>46</v>
      </c>
      <c r="C101" s="23" t="s">
        <v>72</v>
      </c>
      <c r="D101" s="26">
        <v>47</v>
      </c>
      <c r="E101" s="26"/>
      <c r="F101" s="26"/>
      <c r="G101" s="27">
        <v>2</v>
      </c>
      <c r="H101" s="27">
        <v>0</v>
      </c>
      <c r="I101" s="27">
        <v>0</v>
      </c>
      <c r="J101" s="25">
        <f t="shared" si="12"/>
        <v>2</v>
      </c>
      <c r="K101" s="23">
        <f t="shared" si="13"/>
        <v>2</v>
      </c>
      <c r="L101" s="23">
        <f t="shared" si="14"/>
        <v>0</v>
      </c>
      <c r="M101" s="25">
        <f t="shared" si="15"/>
        <v>2</v>
      </c>
    </row>
    <row r="102" spans="1:13">
      <c r="A102" s="41">
        <v>100</v>
      </c>
      <c r="B102" s="23" t="s">
        <v>250</v>
      </c>
      <c r="C102" s="23" t="s">
        <v>270</v>
      </c>
      <c r="D102" s="26">
        <v>50</v>
      </c>
      <c r="E102" s="26"/>
      <c r="F102" s="26"/>
      <c r="G102" s="27">
        <v>2</v>
      </c>
      <c r="H102" s="27">
        <v>0</v>
      </c>
      <c r="I102" s="27">
        <v>0</v>
      </c>
      <c r="J102" s="25">
        <f t="shared" si="12"/>
        <v>2</v>
      </c>
      <c r="K102" s="23">
        <f t="shared" si="13"/>
        <v>2</v>
      </c>
      <c r="L102" s="23">
        <f t="shared" si="14"/>
        <v>0</v>
      </c>
      <c r="M102" s="25">
        <f t="shared" si="15"/>
        <v>2</v>
      </c>
    </row>
    <row r="103" spans="1:13">
      <c r="A103" s="41">
        <v>101</v>
      </c>
      <c r="B103" s="23" t="s">
        <v>6</v>
      </c>
      <c r="C103" s="23" t="s">
        <v>271</v>
      </c>
      <c r="D103" s="26">
        <v>51</v>
      </c>
      <c r="E103" s="26"/>
      <c r="F103" s="26"/>
      <c r="G103" s="27">
        <v>2</v>
      </c>
      <c r="H103" s="27">
        <v>0</v>
      </c>
      <c r="I103" s="27">
        <v>0</v>
      </c>
      <c r="J103" s="25">
        <f t="shared" si="12"/>
        <v>2</v>
      </c>
      <c r="K103" s="23">
        <f t="shared" si="13"/>
        <v>2</v>
      </c>
      <c r="L103" s="23">
        <f t="shared" si="14"/>
        <v>0</v>
      </c>
      <c r="M103" s="25">
        <f t="shared" si="15"/>
        <v>2</v>
      </c>
    </row>
    <row r="104" spans="1:13">
      <c r="A104" s="41">
        <v>102</v>
      </c>
      <c r="B104" s="23" t="s">
        <v>283</v>
      </c>
      <c r="C104" s="23" t="s">
        <v>59</v>
      </c>
      <c r="D104" s="26">
        <v>60</v>
      </c>
      <c r="E104" s="26"/>
      <c r="F104" s="26"/>
      <c r="G104" s="27">
        <v>2</v>
      </c>
      <c r="H104" s="27">
        <v>0</v>
      </c>
      <c r="I104" s="27">
        <v>0</v>
      </c>
      <c r="J104" s="25">
        <f t="shared" si="12"/>
        <v>2</v>
      </c>
      <c r="K104" s="23">
        <f t="shared" si="13"/>
        <v>2</v>
      </c>
      <c r="L104" s="23">
        <f t="shared" si="14"/>
        <v>0</v>
      </c>
      <c r="M104" s="25">
        <f t="shared" si="15"/>
        <v>2</v>
      </c>
    </row>
    <row r="105" spans="1:13">
      <c r="A105" s="41">
        <v>103</v>
      </c>
      <c r="B105" s="23" t="s">
        <v>606</v>
      </c>
      <c r="C105" s="23" t="s">
        <v>600</v>
      </c>
      <c r="D105" s="26"/>
      <c r="E105" s="26"/>
      <c r="F105" s="26">
        <v>67</v>
      </c>
      <c r="G105" s="27">
        <v>0</v>
      </c>
      <c r="H105" s="27">
        <v>0</v>
      </c>
      <c r="I105" s="27">
        <v>1</v>
      </c>
      <c r="J105" s="25">
        <f t="shared" si="12"/>
        <v>1</v>
      </c>
      <c r="K105" s="23">
        <f t="shared" si="13"/>
        <v>1</v>
      </c>
      <c r="L105" s="23">
        <f t="shared" si="14"/>
        <v>0</v>
      </c>
      <c r="M105" s="25">
        <f t="shared" si="15"/>
        <v>1</v>
      </c>
    </row>
    <row r="106" spans="1:13">
      <c r="A106" s="41">
        <v>104</v>
      </c>
      <c r="B106" s="23" t="s">
        <v>607</v>
      </c>
      <c r="C106" s="23" t="s">
        <v>601</v>
      </c>
      <c r="D106" s="26"/>
      <c r="E106" s="26"/>
      <c r="F106" s="26">
        <v>68</v>
      </c>
      <c r="G106" s="27">
        <v>0</v>
      </c>
      <c r="H106" s="27">
        <v>0</v>
      </c>
      <c r="I106" s="27">
        <v>1</v>
      </c>
      <c r="J106" s="25">
        <f t="shared" si="12"/>
        <v>1</v>
      </c>
      <c r="K106" s="23">
        <f t="shared" si="13"/>
        <v>1</v>
      </c>
      <c r="L106" s="23">
        <f t="shared" si="14"/>
        <v>0</v>
      </c>
      <c r="M106" s="25">
        <f t="shared" si="15"/>
        <v>1</v>
      </c>
    </row>
    <row r="107" spans="1:13">
      <c r="A107" s="41">
        <v>105</v>
      </c>
      <c r="B107" s="23" t="s">
        <v>9</v>
      </c>
      <c r="C107" s="23" t="s">
        <v>602</v>
      </c>
      <c r="D107" s="26"/>
      <c r="E107" s="26"/>
      <c r="F107" s="26">
        <v>69</v>
      </c>
      <c r="G107" s="27">
        <v>0</v>
      </c>
      <c r="H107" s="27">
        <v>0</v>
      </c>
      <c r="I107" s="27">
        <v>1</v>
      </c>
      <c r="J107" s="25">
        <f t="shared" si="12"/>
        <v>1</v>
      </c>
      <c r="K107" s="23">
        <f t="shared" si="13"/>
        <v>1</v>
      </c>
      <c r="L107" s="23">
        <f t="shared" si="14"/>
        <v>0</v>
      </c>
      <c r="M107" s="25">
        <f t="shared" si="15"/>
        <v>1</v>
      </c>
    </row>
    <row r="108" spans="1:13">
      <c r="A108" s="41">
        <v>106</v>
      </c>
      <c r="B108" s="23" t="s">
        <v>9</v>
      </c>
      <c r="C108" s="23" t="s">
        <v>603</v>
      </c>
      <c r="D108" s="26"/>
      <c r="E108" s="26"/>
      <c r="F108" s="26">
        <v>74</v>
      </c>
      <c r="G108" s="27">
        <v>0</v>
      </c>
      <c r="H108" s="27">
        <v>0</v>
      </c>
      <c r="I108" s="27">
        <v>1</v>
      </c>
      <c r="J108" s="25">
        <f t="shared" si="12"/>
        <v>1</v>
      </c>
      <c r="K108" s="23">
        <f t="shared" si="13"/>
        <v>1</v>
      </c>
      <c r="L108" s="23">
        <f t="shared" si="14"/>
        <v>0</v>
      </c>
      <c r="M108" s="25">
        <f t="shared" si="15"/>
        <v>1</v>
      </c>
    </row>
    <row r="109" spans="1:13">
      <c r="A109" s="41">
        <v>107</v>
      </c>
      <c r="B109" s="23" t="s">
        <v>608</v>
      </c>
      <c r="C109" s="23" t="s">
        <v>604</v>
      </c>
      <c r="D109" s="26"/>
      <c r="E109" s="26"/>
      <c r="F109" s="26">
        <v>76</v>
      </c>
      <c r="G109" s="27">
        <v>0</v>
      </c>
      <c r="H109" s="27">
        <v>0</v>
      </c>
      <c r="I109" s="27">
        <v>1</v>
      </c>
      <c r="J109" s="25">
        <f t="shared" si="12"/>
        <v>1</v>
      </c>
      <c r="K109" s="23">
        <f t="shared" si="13"/>
        <v>1</v>
      </c>
      <c r="L109" s="23">
        <f t="shared" si="14"/>
        <v>0</v>
      </c>
      <c r="M109" s="25">
        <f t="shared" si="15"/>
        <v>1</v>
      </c>
    </row>
    <row r="110" spans="1:13">
      <c r="A110" s="41">
        <v>108</v>
      </c>
      <c r="B110" s="23" t="s">
        <v>14</v>
      </c>
      <c r="C110" s="23" t="s">
        <v>142</v>
      </c>
      <c r="D110" s="26"/>
      <c r="E110" s="26">
        <v>66</v>
      </c>
      <c r="F110" s="26"/>
      <c r="G110" s="27">
        <v>0</v>
      </c>
      <c r="H110" s="27">
        <v>1</v>
      </c>
      <c r="I110" s="27">
        <v>0</v>
      </c>
      <c r="J110" s="25">
        <f t="shared" si="12"/>
        <v>1</v>
      </c>
      <c r="K110" s="23">
        <f t="shared" si="13"/>
        <v>1</v>
      </c>
      <c r="L110" s="23">
        <f t="shared" si="14"/>
        <v>0</v>
      </c>
      <c r="M110" s="25">
        <f t="shared" si="15"/>
        <v>1</v>
      </c>
    </row>
    <row r="111" spans="1:13">
      <c r="A111" s="41">
        <v>109</v>
      </c>
      <c r="B111" s="23" t="s">
        <v>46</v>
      </c>
      <c r="C111" s="23" t="s">
        <v>466</v>
      </c>
      <c r="D111" s="26"/>
      <c r="E111" s="26">
        <v>69</v>
      </c>
      <c r="F111" s="26"/>
      <c r="G111" s="27">
        <v>0</v>
      </c>
      <c r="H111" s="27">
        <v>1</v>
      </c>
      <c r="I111" s="27">
        <v>0</v>
      </c>
      <c r="J111" s="25">
        <f t="shared" si="12"/>
        <v>1</v>
      </c>
      <c r="K111" s="23">
        <f t="shared" si="13"/>
        <v>1</v>
      </c>
      <c r="L111" s="23">
        <f t="shared" si="14"/>
        <v>0</v>
      </c>
      <c r="M111" s="25">
        <f t="shared" si="15"/>
        <v>1</v>
      </c>
    </row>
    <row r="112" spans="1:13">
      <c r="A112" s="41">
        <v>110</v>
      </c>
      <c r="B112" s="23" t="s">
        <v>474</v>
      </c>
      <c r="C112" s="23" t="s">
        <v>467</v>
      </c>
      <c r="D112" s="26"/>
      <c r="E112" s="26">
        <v>70</v>
      </c>
      <c r="F112" s="26"/>
      <c r="G112" s="27">
        <v>0</v>
      </c>
      <c r="H112" s="27">
        <v>1</v>
      </c>
      <c r="I112" s="27">
        <v>0</v>
      </c>
      <c r="J112" s="25">
        <f t="shared" si="12"/>
        <v>1</v>
      </c>
      <c r="K112" s="23">
        <f t="shared" si="13"/>
        <v>1</v>
      </c>
      <c r="L112" s="23">
        <f t="shared" si="14"/>
        <v>0</v>
      </c>
      <c r="M112" s="25">
        <f t="shared" si="15"/>
        <v>1</v>
      </c>
    </row>
    <row r="113" spans="1:13">
      <c r="A113" s="41">
        <v>111</v>
      </c>
      <c r="B113" s="23" t="s">
        <v>10</v>
      </c>
      <c r="C113" s="23" t="s">
        <v>468</v>
      </c>
      <c r="D113" s="26"/>
      <c r="E113" s="26">
        <v>71</v>
      </c>
      <c r="F113" s="26"/>
      <c r="G113" s="27">
        <v>0</v>
      </c>
      <c r="H113" s="27">
        <v>1</v>
      </c>
      <c r="I113" s="27">
        <v>0</v>
      </c>
      <c r="J113" s="25">
        <f t="shared" si="12"/>
        <v>1</v>
      </c>
      <c r="K113" s="23">
        <f t="shared" si="13"/>
        <v>1</v>
      </c>
      <c r="L113" s="23">
        <f t="shared" si="14"/>
        <v>0</v>
      </c>
      <c r="M113" s="25">
        <f t="shared" si="15"/>
        <v>1</v>
      </c>
    </row>
    <row r="114" spans="1:13">
      <c r="A114" s="41">
        <v>112</v>
      </c>
      <c r="B114" s="23" t="s">
        <v>13</v>
      </c>
      <c r="C114" s="23" t="s">
        <v>469</v>
      </c>
      <c r="D114" s="26"/>
      <c r="E114" s="26">
        <v>72</v>
      </c>
      <c r="F114" s="26"/>
      <c r="G114" s="27">
        <v>0</v>
      </c>
      <c r="H114" s="27">
        <v>1</v>
      </c>
      <c r="I114" s="27">
        <v>0</v>
      </c>
      <c r="J114" s="25">
        <f t="shared" si="12"/>
        <v>1</v>
      </c>
      <c r="K114" s="23">
        <f t="shared" si="13"/>
        <v>1</v>
      </c>
      <c r="L114" s="23">
        <f t="shared" si="14"/>
        <v>0</v>
      </c>
      <c r="M114" s="25">
        <f t="shared" si="15"/>
        <v>1</v>
      </c>
    </row>
    <row r="115" spans="1:13">
      <c r="A115" s="41">
        <v>113</v>
      </c>
      <c r="B115" s="23" t="s">
        <v>283</v>
      </c>
      <c r="C115" s="23" t="s">
        <v>275</v>
      </c>
      <c r="D115" s="26">
        <v>65</v>
      </c>
      <c r="E115" s="26"/>
      <c r="F115" s="26"/>
      <c r="G115" s="27">
        <v>1</v>
      </c>
      <c r="H115" s="27">
        <v>0</v>
      </c>
      <c r="I115" s="27">
        <v>0</v>
      </c>
      <c r="J115" s="25">
        <f t="shared" si="12"/>
        <v>1</v>
      </c>
      <c r="K115" s="23">
        <f t="shared" si="13"/>
        <v>1</v>
      </c>
      <c r="L115" s="23">
        <f t="shared" si="14"/>
        <v>0</v>
      </c>
      <c r="M115" s="25">
        <f t="shared" si="15"/>
        <v>1</v>
      </c>
    </row>
    <row r="116" spans="1:13">
      <c r="A116" s="41">
        <v>114</v>
      </c>
      <c r="B116" s="23" t="s">
        <v>283</v>
      </c>
      <c r="C116" s="23" t="s">
        <v>276</v>
      </c>
      <c r="D116" s="26">
        <v>66</v>
      </c>
      <c r="E116" s="26"/>
      <c r="F116" s="26"/>
      <c r="G116" s="27">
        <v>1</v>
      </c>
      <c r="H116" s="27">
        <v>0</v>
      </c>
      <c r="I116" s="27">
        <v>0</v>
      </c>
      <c r="J116" s="25">
        <f t="shared" si="12"/>
        <v>1</v>
      </c>
      <c r="K116" s="23">
        <f t="shared" si="13"/>
        <v>1</v>
      </c>
      <c r="L116" s="23">
        <f t="shared" si="14"/>
        <v>0</v>
      </c>
      <c r="M116" s="25">
        <f t="shared" si="15"/>
        <v>1</v>
      </c>
    </row>
    <row r="117" spans="1:13">
      <c r="A117" s="41">
        <v>115</v>
      </c>
      <c r="B117" s="23" t="s">
        <v>283</v>
      </c>
      <c r="C117" s="23" t="s">
        <v>278</v>
      </c>
      <c r="D117" s="26">
        <v>68</v>
      </c>
      <c r="E117" s="26"/>
      <c r="F117" s="26"/>
      <c r="G117" s="27">
        <v>1</v>
      </c>
      <c r="H117" s="27">
        <v>0</v>
      </c>
      <c r="I117" s="27">
        <v>0</v>
      </c>
      <c r="J117" s="25">
        <f t="shared" si="12"/>
        <v>1</v>
      </c>
      <c r="K117" s="23">
        <f t="shared" si="13"/>
        <v>1</v>
      </c>
      <c r="L117" s="23">
        <f t="shared" si="14"/>
        <v>0</v>
      </c>
      <c r="M117" s="25">
        <f t="shared" si="15"/>
        <v>1</v>
      </c>
    </row>
    <row r="118" spans="1:13">
      <c r="A118" s="41">
        <v>116</v>
      </c>
      <c r="B118" s="23" t="s">
        <v>284</v>
      </c>
      <c r="C118" s="23" t="s">
        <v>279</v>
      </c>
      <c r="D118" s="26">
        <v>69</v>
      </c>
      <c r="E118" s="26"/>
      <c r="F118" s="26"/>
      <c r="G118" s="27">
        <v>1</v>
      </c>
      <c r="H118" s="27">
        <v>0</v>
      </c>
      <c r="I118" s="27">
        <v>0</v>
      </c>
      <c r="J118" s="25">
        <f t="shared" si="12"/>
        <v>1</v>
      </c>
      <c r="K118" s="23">
        <f t="shared" si="13"/>
        <v>1</v>
      </c>
      <c r="L118" s="23">
        <f t="shared" si="14"/>
        <v>0</v>
      </c>
      <c r="M118" s="25">
        <f t="shared" si="15"/>
        <v>1</v>
      </c>
    </row>
    <row r="119" spans="1:13">
      <c r="A119" s="41">
        <v>117</v>
      </c>
      <c r="B119" s="23"/>
      <c r="C119" s="23"/>
      <c r="D119" s="26"/>
      <c r="E119" s="26"/>
      <c r="F119" s="26"/>
      <c r="G119" s="27">
        <v>0</v>
      </c>
      <c r="H119" s="27">
        <v>0</v>
      </c>
      <c r="I119" s="27">
        <v>0</v>
      </c>
      <c r="J119" s="25">
        <f t="shared" ref="J119" si="16">SUM(G119:I119)</f>
        <v>0</v>
      </c>
      <c r="K119" s="23">
        <f t="shared" ref="K119" si="17">LARGE(G119:I119,1)</f>
        <v>0</v>
      </c>
      <c r="L119" s="23">
        <f t="shared" ref="L119" si="18">LARGE(G119:I119,2)</f>
        <v>0</v>
      </c>
      <c r="M119" s="25">
        <f t="shared" ref="M119" si="19">SUM(K119:L119)</f>
        <v>0</v>
      </c>
    </row>
  </sheetData>
  <sortState xmlns:xlrd2="http://schemas.microsoft.com/office/spreadsheetml/2017/richdata2" ref="B3:M118">
    <sortCondition descending="1" ref="J3:J150"/>
  </sortState>
  <phoneticPr fontId="2" type="noConversion"/>
  <conditionalFormatting sqref="C1:C1048576">
    <cfRule type="duplicateValues" dxfId="0" priority="10"/>
  </conditionalFormatting>
  <pageMargins left="0.75" right="0.75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9"/>
  <sheetViews>
    <sheetView zoomScale="85" zoomScaleNormal="85" workbookViewId="0">
      <pane ySplit="2" topLeftCell="A75" activePane="bottomLeft" state="frozen"/>
      <selection activeCell="X10" sqref="X10"/>
      <selection pane="bottomLeft" activeCell="B1" sqref="B1:B1048576"/>
    </sheetView>
  </sheetViews>
  <sheetFormatPr defaultColWidth="9" defaultRowHeight="16.2"/>
  <cols>
    <col min="1" max="1" width="5.44140625" style="1" bestFit="1" customWidth="1"/>
    <col min="2" max="2" width="16.88671875" style="1" hidden="1" customWidth="1"/>
    <col min="3" max="3" width="13.88671875" style="1" bestFit="1" customWidth="1"/>
    <col min="4" max="9" width="8.44140625" style="1" customWidth="1"/>
    <col min="10" max="10" width="13.88671875" style="1" customWidth="1"/>
    <col min="11" max="13" width="9" style="1" customWidth="1"/>
    <col min="14" max="16384" width="9" style="18"/>
  </cols>
  <sheetData>
    <row r="1" spans="1:13">
      <c r="A1" s="23"/>
      <c r="B1" s="23"/>
      <c r="C1" s="23"/>
      <c r="E1" s="23" t="s">
        <v>52</v>
      </c>
      <c r="F1" s="23"/>
      <c r="H1" s="23" t="s">
        <v>53</v>
      </c>
      <c r="I1" s="40"/>
      <c r="J1" s="23" t="s">
        <v>146</v>
      </c>
      <c r="K1" s="25"/>
      <c r="L1" s="25" t="s">
        <v>115</v>
      </c>
      <c r="M1" s="25"/>
    </row>
    <row r="2" spans="1:13" s="20" customFormat="1">
      <c r="A2" s="30" t="s">
        <v>147</v>
      </c>
      <c r="B2" s="52" t="s">
        <v>3</v>
      </c>
      <c r="C2" s="52" t="s">
        <v>148</v>
      </c>
      <c r="D2" s="31" t="s">
        <v>246</v>
      </c>
      <c r="E2" s="31" t="s">
        <v>292</v>
      </c>
      <c r="F2" s="31" t="s">
        <v>591</v>
      </c>
      <c r="G2" s="32" t="s">
        <v>247</v>
      </c>
      <c r="H2" s="32" t="s">
        <v>293</v>
      </c>
      <c r="I2" s="32" t="s">
        <v>592</v>
      </c>
      <c r="J2" s="52" t="s">
        <v>149</v>
      </c>
      <c r="K2" s="52" t="s">
        <v>54</v>
      </c>
      <c r="L2" s="52" t="s">
        <v>55</v>
      </c>
      <c r="M2" s="33" t="s">
        <v>56</v>
      </c>
    </row>
    <row r="3" spans="1:13" ht="16.5" customHeight="1">
      <c r="A3" s="41">
        <v>1</v>
      </c>
      <c r="B3" s="23" t="s">
        <v>74</v>
      </c>
      <c r="C3" s="23" t="s">
        <v>712</v>
      </c>
      <c r="D3" s="26">
        <v>1</v>
      </c>
      <c r="E3" s="26">
        <v>6</v>
      </c>
      <c r="F3" s="26">
        <v>1</v>
      </c>
      <c r="G3" s="27">
        <v>32</v>
      </c>
      <c r="H3" s="27">
        <v>14</v>
      </c>
      <c r="I3" s="27">
        <v>32</v>
      </c>
      <c r="J3" s="25">
        <f t="shared" ref="J3:J34" si="0">SUM(G3:I3)</f>
        <v>78</v>
      </c>
      <c r="K3" s="25">
        <f t="shared" ref="K3:K34" si="1">LARGE(G3:I3,1)</f>
        <v>32</v>
      </c>
      <c r="L3" s="25">
        <f t="shared" ref="L3:L34" si="2">LARGE(G3:I3,2)</f>
        <v>32</v>
      </c>
      <c r="M3" s="25">
        <f t="shared" ref="M3:M34" si="3">SUM(K3,L3)</f>
        <v>64</v>
      </c>
    </row>
    <row r="4" spans="1:13" ht="16.5" customHeight="1">
      <c r="A4" s="41">
        <v>2</v>
      </c>
      <c r="B4" s="23" t="s">
        <v>74</v>
      </c>
      <c r="C4" s="23" t="s">
        <v>220</v>
      </c>
      <c r="D4" s="26">
        <v>4</v>
      </c>
      <c r="E4" s="26">
        <v>2</v>
      </c>
      <c r="F4" s="26">
        <v>3</v>
      </c>
      <c r="G4" s="27">
        <v>18</v>
      </c>
      <c r="H4" s="27">
        <v>26</v>
      </c>
      <c r="I4" s="27">
        <v>20</v>
      </c>
      <c r="J4" s="25">
        <f t="shared" si="0"/>
        <v>64</v>
      </c>
      <c r="K4" s="25">
        <f t="shared" si="1"/>
        <v>26</v>
      </c>
      <c r="L4" s="25">
        <f t="shared" si="2"/>
        <v>20</v>
      </c>
      <c r="M4" s="25">
        <f t="shared" si="3"/>
        <v>46</v>
      </c>
    </row>
    <row r="5" spans="1:13" ht="16.5" customHeight="1">
      <c r="A5" s="41">
        <v>3</v>
      </c>
      <c r="B5" s="23" t="s">
        <v>74</v>
      </c>
      <c r="C5" s="23" t="s">
        <v>715</v>
      </c>
      <c r="D5" s="26">
        <v>6</v>
      </c>
      <c r="E5" s="26">
        <v>1</v>
      </c>
      <c r="F5" s="26">
        <v>6</v>
      </c>
      <c r="G5" s="27">
        <v>14</v>
      </c>
      <c r="H5" s="27">
        <v>32</v>
      </c>
      <c r="I5" s="27">
        <v>14</v>
      </c>
      <c r="J5" s="25">
        <f t="shared" si="0"/>
        <v>60</v>
      </c>
      <c r="K5" s="25">
        <f t="shared" si="1"/>
        <v>32</v>
      </c>
      <c r="L5" s="25">
        <f t="shared" si="2"/>
        <v>14</v>
      </c>
      <c r="M5" s="25">
        <f t="shared" si="3"/>
        <v>46</v>
      </c>
    </row>
    <row r="6" spans="1:13" ht="16.5" customHeight="1">
      <c r="A6" s="41">
        <v>4</v>
      </c>
      <c r="B6" s="23" t="s">
        <v>74</v>
      </c>
      <c r="C6" s="23" t="s">
        <v>718</v>
      </c>
      <c r="D6" s="26">
        <v>2</v>
      </c>
      <c r="E6" s="26">
        <v>3</v>
      </c>
      <c r="F6" s="26">
        <v>14</v>
      </c>
      <c r="G6" s="27">
        <v>26</v>
      </c>
      <c r="H6" s="27">
        <v>20</v>
      </c>
      <c r="I6" s="27">
        <v>8</v>
      </c>
      <c r="J6" s="25">
        <f t="shared" si="0"/>
        <v>54</v>
      </c>
      <c r="K6" s="25">
        <f t="shared" si="1"/>
        <v>26</v>
      </c>
      <c r="L6" s="25">
        <f t="shared" si="2"/>
        <v>20</v>
      </c>
      <c r="M6" s="25">
        <f t="shared" si="3"/>
        <v>46</v>
      </c>
    </row>
    <row r="7" spans="1:13" ht="16.5" customHeight="1">
      <c r="A7" s="41">
        <v>5</v>
      </c>
      <c r="B7" s="23" t="s">
        <v>780</v>
      </c>
      <c r="C7" s="23" t="s">
        <v>713</v>
      </c>
      <c r="D7" s="26">
        <v>16</v>
      </c>
      <c r="E7" s="26">
        <v>7</v>
      </c>
      <c r="F7" s="26">
        <v>2</v>
      </c>
      <c r="G7" s="27">
        <v>8</v>
      </c>
      <c r="H7" s="27">
        <v>14</v>
      </c>
      <c r="I7" s="27">
        <v>26</v>
      </c>
      <c r="J7" s="25">
        <f t="shared" si="0"/>
        <v>48</v>
      </c>
      <c r="K7" s="25">
        <f t="shared" si="1"/>
        <v>26</v>
      </c>
      <c r="L7" s="25">
        <f t="shared" si="2"/>
        <v>14</v>
      </c>
      <c r="M7" s="25">
        <f t="shared" si="3"/>
        <v>40</v>
      </c>
    </row>
    <row r="8" spans="1:13" ht="16.5" customHeight="1">
      <c r="A8" s="41">
        <v>6</v>
      </c>
      <c r="B8" s="23" t="s">
        <v>523</v>
      </c>
      <c r="C8" s="23" t="s">
        <v>219</v>
      </c>
      <c r="D8" s="26">
        <v>5</v>
      </c>
      <c r="E8" s="26">
        <v>9</v>
      </c>
      <c r="F8" s="26">
        <v>3</v>
      </c>
      <c r="G8" s="27">
        <v>14</v>
      </c>
      <c r="H8" s="27">
        <v>8</v>
      </c>
      <c r="I8" s="27">
        <v>20</v>
      </c>
      <c r="J8" s="25">
        <f t="shared" si="0"/>
        <v>42</v>
      </c>
      <c r="K8" s="25">
        <f t="shared" si="1"/>
        <v>20</v>
      </c>
      <c r="L8" s="25">
        <f t="shared" si="2"/>
        <v>14</v>
      </c>
      <c r="M8" s="25">
        <f t="shared" si="3"/>
        <v>34</v>
      </c>
    </row>
    <row r="9" spans="1:13" ht="16.5" customHeight="1">
      <c r="A9" s="41">
        <v>7</v>
      </c>
      <c r="B9" s="23" t="s">
        <v>8</v>
      </c>
      <c r="C9" s="23" t="s">
        <v>478</v>
      </c>
      <c r="D9" s="26">
        <v>8</v>
      </c>
      <c r="E9" s="26">
        <v>11</v>
      </c>
      <c r="F9" s="26">
        <v>8</v>
      </c>
      <c r="G9" s="27">
        <v>14</v>
      </c>
      <c r="H9" s="27">
        <v>8</v>
      </c>
      <c r="I9" s="27">
        <v>14</v>
      </c>
      <c r="J9" s="25">
        <f t="shared" si="0"/>
        <v>36</v>
      </c>
      <c r="K9" s="25">
        <f t="shared" si="1"/>
        <v>14</v>
      </c>
      <c r="L9" s="25">
        <f t="shared" si="2"/>
        <v>14</v>
      </c>
      <c r="M9" s="25">
        <f t="shared" si="3"/>
        <v>28</v>
      </c>
    </row>
    <row r="10" spans="1:13" ht="16.5" customHeight="1">
      <c r="A10" s="41">
        <v>8</v>
      </c>
      <c r="B10" s="23" t="s">
        <v>17</v>
      </c>
      <c r="C10" s="23" t="s">
        <v>480</v>
      </c>
      <c r="D10" s="26">
        <v>9</v>
      </c>
      <c r="E10" s="26">
        <v>14</v>
      </c>
      <c r="F10" s="26">
        <v>7</v>
      </c>
      <c r="G10" s="27">
        <v>8</v>
      </c>
      <c r="H10" s="27">
        <v>8</v>
      </c>
      <c r="I10" s="27">
        <v>14</v>
      </c>
      <c r="J10" s="25">
        <f t="shared" si="0"/>
        <v>30</v>
      </c>
      <c r="K10" s="25">
        <f t="shared" si="1"/>
        <v>14</v>
      </c>
      <c r="L10" s="25">
        <f t="shared" si="2"/>
        <v>8</v>
      </c>
      <c r="M10" s="25">
        <f t="shared" si="3"/>
        <v>22</v>
      </c>
    </row>
    <row r="11" spans="1:13" ht="16.5" customHeight="1">
      <c r="A11" s="41">
        <v>9</v>
      </c>
      <c r="B11" s="23" t="s">
        <v>521</v>
      </c>
      <c r="C11" s="23" t="s">
        <v>482</v>
      </c>
      <c r="D11" s="26">
        <v>3</v>
      </c>
      <c r="E11" s="26">
        <v>22</v>
      </c>
      <c r="F11" s="26">
        <v>23</v>
      </c>
      <c r="G11" s="27">
        <v>20</v>
      </c>
      <c r="H11" s="27">
        <v>4</v>
      </c>
      <c r="I11" s="27">
        <v>4</v>
      </c>
      <c r="J11" s="25">
        <f t="shared" si="0"/>
        <v>28</v>
      </c>
      <c r="K11" s="25">
        <f t="shared" si="1"/>
        <v>20</v>
      </c>
      <c r="L11" s="25">
        <f t="shared" si="2"/>
        <v>4</v>
      </c>
      <c r="M11" s="25">
        <f t="shared" si="3"/>
        <v>24</v>
      </c>
    </row>
    <row r="12" spans="1:13" ht="16.5" customHeight="1">
      <c r="A12" s="41">
        <v>10</v>
      </c>
      <c r="B12" s="23" t="s">
        <v>78</v>
      </c>
      <c r="C12" s="23" t="s">
        <v>726</v>
      </c>
      <c r="D12" s="26">
        <v>19</v>
      </c>
      <c r="E12" s="26">
        <v>3</v>
      </c>
      <c r="F12" s="26">
        <v>29</v>
      </c>
      <c r="G12" s="27">
        <v>4</v>
      </c>
      <c r="H12" s="27">
        <v>20</v>
      </c>
      <c r="I12" s="27">
        <v>4</v>
      </c>
      <c r="J12" s="25">
        <f t="shared" si="0"/>
        <v>28</v>
      </c>
      <c r="K12" s="25">
        <f t="shared" si="1"/>
        <v>20</v>
      </c>
      <c r="L12" s="25">
        <f t="shared" si="2"/>
        <v>4</v>
      </c>
      <c r="M12" s="25">
        <f t="shared" si="3"/>
        <v>24</v>
      </c>
    </row>
    <row r="13" spans="1:13">
      <c r="A13" s="41">
        <v>11</v>
      </c>
      <c r="B13" s="23" t="s">
        <v>74</v>
      </c>
      <c r="C13" s="23" t="s">
        <v>714</v>
      </c>
      <c r="D13" s="26">
        <v>23</v>
      </c>
      <c r="E13" s="26">
        <v>10</v>
      </c>
      <c r="F13" s="26">
        <v>5</v>
      </c>
      <c r="G13" s="27">
        <v>4</v>
      </c>
      <c r="H13" s="27">
        <v>8</v>
      </c>
      <c r="I13" s="27">
        <v>14</v>
      </c>
      <c r="J13" s="25">
        <f t="shared" si="0"/>
        <v>26</v>
      </c>
      <c r="K13" s="25">
        <f t="shared" si="1"/>
        <v>14</v>
      </c>
      <c r="L13" s="25">
        <f t="shared" si="2"/>
        <v>8</v>
      </c>
      <c r="M13" s="25">
        <f t="shared" si="3"/>
        <v>22</v>
      </c>
    </row>
    <row r="14" spans="1:13" ht="16.5" customHeight="1">
      <c r="A14" s="41">
        <v>12</v>
      </c>
      <c r="B14" s="23" t="s">
        <v>78</v>
      </c>
      <c r="C14" s="23" t="s">
        <v>223</v>
      </c>
      <c r="D14" s="26">
        <v>7</v>
      </c>
      <c r="E14" s="26">
        <v>15</v>
      </c>
      <c r="F14" s="26">
        <v>30</v>
      </c>
      <c r="G14" s="27">
        <v>14</v>
      </c>
      <c r="H14" s="27">
        <v>8</v>
      </c>
      <c r="I14" s="27">
        <v>4</v>
      </c>
      <c r="J14" s="25">
        <f t="shared" si="0"/>
        <v>26</v>
      </c>
      <c r="K14" s="25">
        <f t="shared" si="1"/>
        <v>14</v>
      </c>
      <c r="L14" s="25">
        <f t="shared" si="2"/>
        <v>8</v>
      </c>
      <c r="M14" s="25">
        <f t="shared" si="3"/>
        <v>22</v>
      </c>
    </row>
    <row r="15" spans="1:13" ht="16.5" customHeight="1">
      <c r="A15" s="41">
        <v>13</v>
      </c>
      <c r="B15" s="23" t="s">
        <v>8</v>
      </c>
      <c r="C15" s="23" t="s">
        <v>477</v>
      </c>
      <c r="D15" s="26">
        <v>10</v>
      </c>
      <c r="E15" s="26">
        <v>8</v>
      </c>
      <c r="F15" s="26">
        <v>18</v>
      </c>
      <c r="G15" s="27">
        <v>8</v>
      </c>
      <c r="H15" s="27">
        <v>14</v>
      </c>
      <c r="I15" s="27">
        <v>4</v>
      </c>
      <c r="J15" s="25">
        <f t="shared" si="0"/>
        <v>26</v>
      </c>
      <c r="K15" s="25">
        <f t="shared" si="1"/>
        <v>14</v>
      </c>
      <c r="L15" s="25">
        <f t="shared" si="2"/>
        <v>8</v>
      </c>
      <c r="M15" s="25">
        <f t="shared" si="3"/>
        <v>22</v>
      </c>
    </row>
    <row r="16" spans="1:13" ht="16.5" customHeight="1">
      <c r="A16" s="41">
        <v>14</v>
      </c>
      <c r="B16" s="23" t="s">
        <v>678</v>
      </c>
      <c r="C16" s="23" t="s">
        <v>227</v>
      </c>
      <c r="D16" s="26">
        <v>21</v>
      </c>
      <c r="E16" s="26">
        <v>5</v>
      </c>
      <c r="F16" s="26">
        <v>26</v>
      </c>
      <c r="G16" s="27">
        <v>4</v>
      </c>
      <c r="H16" s="27">
        <v>14</v>
      </c>
      <c r="I16" s="27">
        <v>4</v>
      </c>
      <c r="J16" s="25">
        <f t="shared" si="0"/>
        <v>22</v>
      </c>
      <c r="K16" s="25">
        <f t="shared" si="1"/>
        <v>14</v>
      </c>
      <c r="L16" s="25">
        <f t="shared" si="2"/>
        <v>4</v>
      </c>
      <c r="M16" s="25">
        <f t="shared" si="3"/>
        <v>18</v>
      </c>
    </row>
    <row r="17" spans="1:13" ht="16.5" customHeight="1">
      <c r="A17" s="41">
        <v>15</v>
      </c>
      <c r="B17" s="23" t="s">
        <v>80</v>
      </c>
      <c r="C17" s="23" t="s">
        <v>479</v>
      </c>
      <c r="D17" s="26">
        <v>20</v>
      </c>
      <c r="E17" s="26">
        <v>13</v>
      </c>
      <c r="F17" s="26">
        <v>10</v>
      </c>
      <c r="G17" s="27">
        <v>4</v>
      </c>
      <c r="H17" s="27">
        <v>8</v>
      </c>
      <c r="I17" s="27">
        <v>8</v>
      </c>
      <c r="J17" s="25">
        <f t="shared" si="0"/>
        <v>20</v>
      </c>
      <c r="K17" s="25">
        <f t="shared" si="1"/>
        <v>8</v>
      </c>
      <c r="L17" s="25">
        <f t="shared" si="2"/>
        <v>8</v>
      </c>
      <c r="M17" s="25">
        <f t="shared" si="3"/>
        <v>16</v>
      </c>
    </row>
    <row r="18" spans="1:13" ht="16.5" customHeight="1">
      <c r="A18" s="41">
        <v>16</v>
      </c>
      <c r="B18" s="23" t="s">
        <v>17</v>
      </c>
      <c r="C18" s="23" t="s">
        <v>485</v>
      </c>
      <c r="D18" s="26">
        <v>29</v>
      </c>
      <c r="E18" s="26">
        <v>29</v>
      </c>
      <c r="F18" s="26">
        <v>13</v>
      </c>
      <c r="G18" s="27">
        <v>4</v>
      </c>
      <c r="H18" s="27">
        <v>4</v>
      </c>
      <c r="I18" s="27">
        <v>8</v>
      </c>
      <c r="J18" s="25">
        <f t="shared" si="0"/>
        <v>16</v>
      </c>
      <c r="K18" s="25">
        <f t="shared" si="1"/>
        <v>8</v>
      </c>
      <c r="L18" s="25">
        <f t="shared" si="2"/>
        <v>4</v>
      </c>
      <c r="M18" s="25">
        <f t="shared" si="3"/>
        <v>12</v>
      </c>
    </row>
    <row r="19" spans="1:13" ht="16.5" customHeight="1">
      <c r="A19" s="41">
        <v>17</v>
      </c>
      <c r="B19" s="23" t="s">
        <v>80</v>
      </c>
      <c r="C19" s="23" t="s">
        <v>719</v>
      </c>
      <c r="D19" s="26">
        <v>25</v>
      </c>
      <c r="E19" s="26">
        <v>20</v>
      </c>
      <c r="F19" s="26">
        <v>15</v>
      </c>
      <c r="G19" s="27">
        <v>4</v>
      </c>
      <c r="H19" s="27">
        <v>4</v>
      </c>
      <c r="I19" s="27">
        <v>8</v>
      </c>
      <c r="J19" s="25">
        <f t="shared" si="0"/>
        <v>16</v>
      </c>
      <c r="K19" s="25">
        <f t="shared" si="1"/>
        <v>8</v>
      </c>
      <c r="L19" s="25">
        <f t="shared" si="2"/>
        <v>4</v>
      </c>
      <c r="M19" s="25">
        <f t="shared" si="3"/>
        <v>12</v>
      </c>
    </row>
    <row r="20" spans="1:13" ht="16.5" customHeight="1">
      <c r="A20" s="41">
        <v>18</v>
      </c>
      <c r="B20" s="23" t="s">
        <v>760</v>
      </c>
      <c r="C20" s="23" t="s">
        <v>761</v>
      </c>
      <c r="D20" s="26">
        <v>14</v>
      </c>
      <c r="E20" s="26">
        <v>12</v>
      </c>
      <c r="F20" s="26"/>
      <c r="G20" s="27">
        <v>8</v>
      </c>
      <c r="H20" s="27">
        <v>8</v>
      </c>
      <c r="I20" s="27">
        <v>0</v>
      </c>
      <c r="J20" s="25">
        <f t="shared" si="0"/>
        <v>16</v>
      </c>
      <c r="K20" s="25">
        <f t="shared" si="1"/>
        <v>8</v>
      </c>
      <c r="L20" s="25">
        <f t="shared" si="2"/>
        <v>8</v>
      </c>
      <c r="M20" s="25">
        <f t="shared" si="3"/>
        <v>16</v>
      </c>
    </row>
    <row r="21" spans="1:13" ht="16.5" customHeight="1">
      <c r="A21" s="41">
        <v>19</v>
      </c>
      <c r="B21" s="23" t="s">
        <v>17</v>
      </c>
      <c r="C21" s="23" t="s">
        <v>717</v>
      </c>
      <c r="D21" s="26">
        <v>34</v>
      </c>
      <c r="E21" s="26">
        <v>19</v>
      </c>
      <c r="F21" s="26">
        <v>11</v>
      </c>
      <c r="G21" s="27">
        <v>2</v>
      </c>
      <c r="H21" s="27">
        <v>4</v>
      </c>
      <c r="I21" s="27">
        <v>8</v>
      </c>
      <c r="J21" s="25">
        <f t="shared" si="0"/>
        <v>14</v>
      </c>
      <c r="K21" s="25">
        <f t="shared" si="1"/>
        <v>8</v>
      </c>
      <c r="L21" s="25">
        <f t="shared" si="2"/>
        <v>4</v>
      </c>
      <c r="M21" s="25">
        <f t="shared" si="3"/>
        <v>12</v>
      </c>
    </row>
    <row r="22" spans="1:13" ht="16.5" customHeight="1">
      <c r="A22" s="41">
        <v>20</v>
      </c>
      <c r="B22" s="23" t="s">
        <v>78</v>
      </c>
      <c r="C22" s="23" t="s">
        <v>483</v>
      </c>
      <c r="D22" s="26">
        <v>39</v>
      </c>
      <c r="E22" s="26">
        <v>23</v>
      </c>
      <c r="F22" s="26">
        <v>16</v>
      </c>
      <c r="G22" s="27">
        <v>2</v>
      </c>
      <c r="H22" s="27">
        <v>4</v>
      </c>
      <c r="I22" s="27">
        <v>8</v>
      </c>
      <c r="J22" s="25">
        <f t="shared" si="0"/>
        <v>14</v>
      </c>
      <c r="K22" s="25">
        <f t="shared" si="1"/>
        <v>8</v>
      </c>
      <c r="L22" s="25">
        <f t="shared" si="2"/>
        <v>4</v>
      </c>
      <c r="M22" s="25">
        <f t="shared" si="3"/>
        <v>12</v>
      </c>
    </row>
    <row r="23" spans="1:13" ht="16.5" customHeight="1">
      <c r="A23" s="41">
        <v>21</v>
      </c>
      <c r="B23" s="23" t="s">
        <v>74</v>
      </c>
      <c r="C23" s="23" t="s">
        <v>720</v>
      </c>
      <c r="D23" s="26">
        <v>13</v>
      </c>
      <c r="E23" s="26">
        <v>36</v>
      </c>
      <c r="F23" s="26">
        <v>17</v>
      </c>
      <c r="G23" s="27">
        <v>8</v>
      </c>
      <c r="H23" s="27">
        <v>2</v>
      </c>
      <c r="I23" s="27">
        <v>4</v>
      </c>
      <c r="J23" s="25">
        <f t="shared" si="0"/>
        <v>14</v>
      </c>
      <c r="K23" s="25">
        <f t="shared" si="1"/>
        <v>8</v>
      </c>
      <c r="L23" s="25">
        <f t="shared" si="2"/>
        <v>4</v>
      </c>
      <c r="M23" s="25">
        <f t="shared" si="3"/>
        <v>12</v>
      </c>
    </row>
    <row r="24" spans="1:13" ht="16.5" customHeight="1">
      <c r="A24" s="41">
        <v>22</v>
      </c>
      <c r="B24" s="23" t="s">
        <v>268</v>
      </c>
      <c r="C24" s="23" t="s">
        <v>728</v>
      </c>
      <c r="D24" s="26">
        <v>11</v>
      </c>
      <c r="E24" s="26">
        <v>21</v>
      </c>
      <c r="F24" s="26">
        <v>33</v>
      </c>
      <c r="G24" s="27">
        <v>8</v>
      </c>
      <c r="H24" s="27">
        <v>4</v>
      </c>
      <c r="I24" s="27">
        <v>2</v>
      </c>
      <c r="J24" s="25">
        <f t="shared" si="0"/>
        <v>14</v>
      </c>
      <c r="K24" s="25">
        <f t="shared" si="1"/>
        <v>8</v>
      </c>
      <c r="L24" s="25">
        <f t="shared" si="2"/>
        <v>4</v>
      </c>
      <c r="M24" s="25">
        <f t="shared" si="3"/>
        <v>12</v>
      </c>
    </row>
    <row r="25" spans="1:13" ht="16.5" customHeight="1">
      <c r="A25" s="41">
        <v>23</v>
      </c>
      <c r="B25" s="23" t="s">
        <v>77</v>
      </c>
      <c r="C25" s="23" t="s">
        <v>221</v>
      </c>
      <c r="D25" s="26">
        <v>17</v>
      </c>
      <c r="E25" s="26"/>
      <c r="F25" s="26">
        <v>12</v>
      </c>
      <c r="G25" s="27">
        <v>4</v>
      </c>
      <c r="H25" s="27">
        <v>0</v>
      </c>
      <c r="I25" s="27">
        <v>8</v>
      </c>
      <c r="J25" s="25">
        <f t="shared" si="0"/>
        <v>12</v>
      </c>
      <c r="K25" s="25">
        <f t="shared" si="1"/>
        <v>8</v>
      </c>
      <c r="L25" s="25">
        <f t="shared" si="2"/>
        <v>4</v>
      </c>
      <c r="M25" s="25">
        <f t="shared" si="3"/>
        <v>12</v>
      </c>
    </row>
    <row r="26" spans="1:13" ht="16.5" customHeight="1">
      <c r="A26" s="41">
        <v>24</v>
      </c>
      <c r="B26" s="23" t="s">
        <v>680</v>
      </c>
      <c r="C26" s="23" t="s">
        <v>725</v>
      </c>
      <c r="D26" s="26"/>
      <c r="E26" s="26">
        <v>16</v>
      </c>
      <c r="F26" s="26">
        <v>25</v>
      </c>
      <c r="G26" s="27">
        <v>0</v>
      </c>
      <c r="H26" s="27">
        <v>8</v>
      </c>
      <c r="I26" s="27">
        <v>4</v>
      </c>
      <c r="J26" s="25">
        <f t="shared" si="0"/>
        <v>12</v>
      </c>
      <c r="K26" s="25">
        <f t="shared" si="1"/>
        <v>8</v>
      </c>
      <c r="L26" s="25">
        <f t="shared" si="2"/>
        <v>4</v>
      </c>
      <c r="M26" s="25">
        <f t="shared" si="3"/>
        <v>12</v>
      </c>
    </row>
    <row r="27" spans="1:13" ht="16.5" customHeight="1">
      <c r="A27" s="41">
        <v>25</v>
      </c>
      <c r="B27" s="23" t="s">
        <v>80</v>
      </c>
      <c r="C27" s="23" t="s">
        <v>721</v>
      </c>
      <c r="D27" s="26">
        <v>18</v>
      </c>
      <c r="E27" s="26">
        <v>58</v>
      </c>
      <c r="F27" s="26">
        <v>19</v>
      </c>
      <c r="G27" s="27">
        <v>4</v>
      </c>
      <c r="H27" s="27">
        <v>2</v>
      </c>
      <c r="I27" s="27">
        <v>4</v>
      </c>
      <c r="J27" s="25">
        <f t="shared" si="0"/>
        <v>10</v>
      </c>
      <c r="K27" s="25">
        <f t="shared" si="1"/>
        <v>4</v>
      </c>
      <c r="L27" s="25">
        <f t="shared" si="2"/>
        <v>4</v>
      </c>
      <c r="M27" s="25">
        <f t="shared" si="3"/>
        <v>8</v>
      </c>
    </row>
    <row r="28" spans="1:13" ht="16.5" customHeight="1">
      <c r="A28" s="41">
        <v>26</v>
      </c>
      <c r="B28" s="23" t="s">
        <v>484</v>
      </c>
      <c r="C28" s="23" t="s">
        <v>724</v>
      </c>
      <c r="D28" s="26">
        <v>42</v>
      </c>
      <c r="E28" s="26">
        <v>25</v>
      </c>
      <c r="F28" s="26">
        <v>24</v>
      </c>
      <c r="G28" s="27">
        <v>2</v>
      </c>
      <c r="H28" s="27">
        <v>4</v>
      </c>
      <c r="I28" s="27">
        <v>4</v>
      </c>
      <c r="J28" s="25">
        <f t="shared" si="0"/>
        <v>10</v>
      </c>
      <c r="K28" s="25">
        <f t="shared" si="1"/>
        <v>4</v>
      </c>
      <c r="L28" s="25">
        <f t="shared" si="2"/>
        <v>4</v>
      </c>
      <c r="M28" s="25">
        <f t="shared" si="3"/>
        <v>8</v>
      </c>
    </row>
    <row r="29" spans="1:13" ht="16.5" customHeight="1">
      <c r="A29" s="41">
        <v>27</v>
      </c>
      <c r="B29" s="23" t="s">
        <v>17</v>
      </c>
      <c r="C29" s="23" t="s">
        <v>489</v>
      </c>
      <c r="D29" s="26">
        <v>28</v>
      </c>
      <c r="E29" s="26">
        <v>33</v>
      </c>
      <c r="F29" s="26">
        <v>27</v>
      </c>
      <c r="G29" s="27">
        <v>4</v>
      </c>
      <c r="H29" s="27">
        <v>2</v>
      </c>
      <c r="I29" s="27">
        <v>4</v>
      </c>
      <c r="J29" s="25">
        <f t="shared" si="0"/>
        <v>10</v>
      </c>
      <c r="K29" s="25">
        <f t="shared" si="1"/>
        <v>4</v>
      </c>
      <c r="L29" s="25">
        <f t="shared" si="2"/>
        <v>4</v>
      </c>
      <c r="M29" s="25">
        <f t="shared" si="3"/>
        <v>8</v>
      </c>
    </row>
    <row r="30" spans="1:13" ht="16.5" customHeight="1">
      <c r="A30" s="41">
        <v>28</v>
      </c>
      <c r="B30" s="23" t="s">
        <v>17</v>
      </c>
      <c r="C30" s="23" t="s">
        <v>226</v>
      </c>
      <c r="D30" s="26">
        <v>36</v>
      </c>
      <c r="E30" s="26">
        <v>27</v>
      </c>
      <c r="F30" s="26">
        <v>28</v>
      </c>
      <c r="G30" s="27">
        <v>2</v>
      </c>
      <c r="H30" s="27">
        <v>4</v>
      </c>
      <c r="I30" s="27">
        <v>4</v>
      </c>
      <c r="J30" s="25">
        <f t="shared" si="0"/>
        <v>10</v>
      </c>
      <c r="K30" s="25">
        <f t="shared" si="1"/>
        <v>4</v>
      </c>
      <c r="L30" s="25">
        <f t="shared" si="2"/>
        <v>4</v>
      </c>
      <c r="M30" s="25">
        <f t="shared" si="3"/>
        <v>8</v>
      </c>
    </row>
    <row r="31" spans="1:13" ht="16.5" customHeight="1">
      <c r="A31" s="41">
        <v>29</v>
      </c>
      <c r="B31" s="23" t="s">
        <v>780</v>
      </c>
      <c r="C31" s="23" t="s">
        <v>729</v>
      </c>
      <c r="D31" s="26">
        <v>12</v>
      </c>
      <c r="E31" s="26"/>
      <c r="F31" s="26">
        <v>34</v>
      </c>
      <c r="G31" s="27">
        <v>8</v>
      </c>
      <c r="H31" s="27">
        <v>0</v>
      </c>
      <c r="I31" s="27">
        <v>2</v>
      </c>
      <c r="J31" s="25">
        <f t="shared" si="0"/>
        <v>10</v>
      </c>
      <c r="K31" s="25">
        <f t="shared" si="1"/>
        <v>8</v>
      </c>
      <c r="L31" s="25">
        <f t="shared" si="2"/>
        <v>2</v>
      </c>
      <c r="M31" s="25">
        <f t="shared" si="3"/>
        <v>10</v>
      </c>
    </row>
    <row r="32" spans="1:13" ht="16.5" customHeight="1">
      <c r="A32" s="41">
        <v>30</v>
      </c>
      <c r="B32" s="23" t="s">
        <v>523</v>
      </c>
      <c r="C32" s="23" t="s">
        <v>486</v>
      </c>
      <c r="D32" s="26">
        <v>32</v>
      </c>
      <c r="E32" s="26">
        <v>30</v>
      </c>
      <c r="F32" s="26">
        <v>37</v>
      </c>
      <c r="G32" s="27">
        <v>4</v>
      </c>
      <c r="H32" s="27">
        <v>4</v>
      </c>
      <c r="I32" s="27">
        <v>2</v>
      </c>
      <c r="J32" s="25">
        <f t="shared" si="0"/>
        <v>10</v>
      </c>
      <c r="K32" s="25">
        <f t="shared" si="1"/>
        <v>4</v>
      </c>
      <c r="L32" s="25">
        <f t="shared" si="2"/>
        <v>4</v>
      </c>
      <c r="M32" s="25">
        <f t="shared" si="3"/>
        <v>8</v>
      </c>
    </row>
    <row r="33" spans="1:13" ht="16.5" customHeight="1">
      <c r="A33" s="41">
        <v>31</v>
      </c>
      <c r="B33" s="23" t="s">
        <v>678</v>
      </c>
      <c r="C33" s="23" t="s">
        <v>481</v>
      </c>
      <c r="D33" s="26">
        <v>22</v>
      </c>
      <c r="E33" s="26">
        <v>18</v>
      </c>
      <c r="F33" s="26">
        <v>47</v>
      </c>
      <c r="G33" s="27">
        <v>4</v>
      </c>
      <c r="H33" s="27">
        <v>4</v>
      </c>
      <c r="I33" s="27">
        <v>2</v>
      </c>
      <c r="J33" s="25">
        <f t="shared" si="0"/>
        <v>10</v>
      </c>
      <c r="K33" s="25">
        <f t="shared" si="1"/>
        <v>4</v>
      </c>
      <c r="L33" s="25">
        <f t="shared" si="2"/>
        <v>4</v>
      </c>
      <c r="M33" s="25">
        <f t="shared" si="3"/>
        <v>8</v>
      </c>
    </row>
    <row r="34" spans="1:13" ht="16.5" customHeight="1">
      <c r="A34" s="41">
        <v>32</v>
      </c>
      <c r="B34" s="23" t="s">
        <v>77</v>
      </c>
      <c r="C34" s="23" t="s">
        <v>716</v>
      </c>
      <c r="D34" s="26"/>
      <c r="E34" s="26"/>
      <c r="F34" s="26">
        <v>9</v>
      </c>
      <c r="G34" s="27">
        <v>0</v>
      </c>
      <c r="H34" s="27">
        <v>0</v>
      </c>
      <c r="I34" s="27">
        <v>8</v>
      </c>
      <c r="J34" s="25">
        <f t="shared" si="0"/>
        <v>8</v>
      </c>
      <c r="K34" s="25">
        <f t="shared" si="1"/>
        <v>8</v>
      </c>
      <c r="L34" s="25">
        <f t="shared" si="2"/>
        <v>0</v>
      </c>
      <c r="M34" s="25">
        <f t="shared" si="3"/>
        <v>8</v>
      </c>
    </row>
    <row r="35" spans="1:13">
      <c r="A35" s="41">
        <v>33</v>
      </c>
      <c r="B35" s="23" t="s">
        <v>60</v>
      </c>
      <c r="C35" s="23" t="s">
        <v>515</v>
      </c>
      <c r="D35" s="26">
        <v>24</v>
      </c>
      <c r="E35" s="26"/>
      <c r="F35" s="26">
        <v>21</v>
      </c>
      <c r="G35" s="27">
        <v>4</v>
      </c>
      <c r="H35" s="27">
        <v>0</v>
      </c>
      <c r="I35" s="27">
        <v>4</v>
      </c>
      <c r="J35" s="25">
        <f t="shared" ref="J35:J66" si="4">SUM(G35:I35)</f>
        <v>8</v>
      </c>
      <c r="K35" s="25">
        <f t="shared" ref="K35:K66" si="5">LARGE(G35:I35,1)</f>
        <v>4</v>
      </c>
      <c r="L35" s="25">
        <f t="shared" ref="L35:L66" si="6">LARGE(G35:I35,2)</f>
        <v>4</v>
      </c>
      <c r="M35" s="25">
        <f t="shared" ref="M35:M66" si="7">SUM(K35,L35)</f>
        <v>8</v>
      </c>
    </row>
    <row r="36" spans="1:13" ht="16.5" customHeight="1">
      <c r="A36" s="41">
        <v>34</v>
      </c>
      <c r="B36" s="23" t="s">
        <v>80</v>
      </c>
      <c r="C36" s="23" t="s">
        <v>723</v>
      </c>
      <c r="D36" s="26"/>
      <c r="E36" s="26">
        <v>26</v>
      </c>
      <c r="F36" s="26">
        <v>22</v>
      </c>
      <c r="G36" s="27">
        <v>0</v>
      </c>
      <c r="H36" s="27">
        <v>4</v>
      </c>
      <c r="I36" s="27">
        <v>4</v>
      </c>
      <c r="J36" s="25">
        <f t="shared" si="4"/>
        <v>8</v>
      </c>
      <c r="K36" s="25">
        <f t="shared" si="5"/>
        <v>4</v>
      </c>
      <c r="L36" s="25">
        <f t="shared" si="6"/>
        <v>4</v>
      </c>
      <c r="M36" s="25">
        <f t="shared" si="7"/>
        <v>8</v>
      </c>
    </row>
    <row r="37" spans="1:13">
      <c r="A37" s="41">
        <v>35</v>
      </c>
      <c r="B37" s="23" t="s">
        <v>17</v>
      </c>
      <c r="C37" s="23" t="s">
        <v>731</v>
      </c>
      <c r="D37" s="26">
        <v>41</v>
      </c>
      <c r="E37" s="26">
        <v>24</v>
      </c>
      <c r="F37" s="26">
        <v>38</v>
      </c>
      <c r="G37" s="27">
        <v>2</v>
      </c>
      <c r="H37" s="27">
        <v>4</v>
      </c>
      <c r="I37" s="27">
        <v>2</v>
      </c>
      <c r="J37" s="25">
        <f t="shared" si="4"/>
        <v>8</v>
      </c>
      <c r="K37" s="25">
        <f t="shared" si="5"/>
        <v>4</v>
      </c>
      <c r="L37" s="25">
        <f t="shared" si="6"/>
        <v>2</v>
      </c>
      <c r="M37" s="25">
        <f t="shared" si="7"/>
        <v>6</v>
      </c>
    </row>
    <row r="38" spans="1:13" ht="16.5" customHeight="1">
      <c r="A38" s="41">
        <v>36</v>
      </c>
      <c r="B38" s="23" t="s">
        <v>81</v>
      </c>
      <c r="C38" s="23" t="s">
        <v>487</v>
      </c>
      <c r="D38" s="26">
        <v>45</v>
      </c>
      <c r="E38" s="26">
        <v>31</v>
      </c>
      <c r="F38" s="26">
        <v>48</v>
      </c>
      <c r="G38" s="27">
        <v>2</v>
      </c>
      <c r="H38" s="27">
        <v>4</v>
      </c>
      <c r="I38" s="27">
        <v>2</v>
      </c>
      <c r="J38" s="25">
        <f t="shared" si="4"/>
        <v>8</v>
      </c>
      <c r="K38" s="25">
        <f t="shared" si="5"/>
        <v>4</v>
      </c>
      <c r="L38" s="25">
        <f t="shared" si="6"/>
        <v>2</v>
      </c>
      <c r="M38" s="25">
        <f t="shared" si="7"/>
        <v>6</v>
      </c>
    </row>
    <row r="39" spans="1:13" ht="16.5" customHeight="1">
      <c r="A39" s="41">
        <v>37</v>
      </c>
      <c r="B39" s="23" t="s">
        <v>222</v>
      </c>
      <c r="C39" s="23" t="s">
        <v>514</v>
      </c>
      <c r="D39" s="26">
        <v>15</v>
      </c>
      <c r="E39" s="26"/>
      <c r="F39" s="26"/>
      <c r="G39" s="27">
        <v>8</v>
      </c>
      <c r="H39" s="27">
        <v>0</v>
      </c>
      <c r="I39" s="27">
        <v>0</v>
      </c>
      <c r="J39" s="25">
        <f t="shared" si="4"/>
        <v>8</v>
      </c>
      <c r="K39" s="25">
        <f t="shared" si="5"/>
        <v>8</v>
      </c>
      <c r="L39" s="25">
        <f t="shared" si="6"/>
        <v>0</v>
      </c>
      <c r="M39" s="25">
        <f t="shared" si="7"/>
        <v>8</v>
      </c>
    </row>
    <row r="40" spans="1:13" ht="16.5" customHeight="1">
      <c r="A40" s="41">
        <v>38</v>
      </c>
      <c r="B40" s="23" t="s">
        <v>384</v>
      </c>
      <c r="C40" s="23" t="s">
        <v>779</v>
      </c>
      <c r="D40" s="26">
        <v>30</v>
      </c>
      <c r="E40" s="26">
        <v>28</v>
      </c>
      <c r="F40" s="26"/>
      <c r="G40" s="27">
        <v>4</v>
      </c>
      <c r="H40" s="27">
        <v>4</v>
      </c>
      <c r="I40" s="27">
        <v>0</v>
      </c>
      <c r="J40" s="25">
        <f t="shared" si="4"/>
        <v>8</v>
      </c>
      <c r="K40" s="25">
        <f t="shared" si="5"/>
        <v>4</v>
      </c>
      <c r="L40" s="25">
        <f t="shared" si="6"/>
        <v>4</v>
      </c>
      <c r="M40" s="25">
        <f t="shared" si="7"/>
        <v>8</v>
      </c>
    </row>
    <row r="41" spans="1:13" ht="16.5" customHeight="1">
      <c r="A41" s="41">
        <v>39</v>
      </c>
      <c r="B41" s="23" t="s">
        <v>670</v>
      </c>
      <c r="C41" s="23" t="s">
        <v>722</v>
      </c>
      <c r="D41" s="26">
        <v>71</v>
      </c>
      <c r="E41" s="26">
        <v>39</v>
      </c>
      <c r="F41" s="26">
        <v>20</v>
      </c>
      <c r="G41" s="27">
        <v>1</v>
      </c>
      <c r="H41" s="27">
        <v>2</v>
      </c>
      <c r="I41" s="27">
        <v>4</v>
      </c>
      <c r="J41" s="25">
        <f t="shared" si="4"/>
        <v>7</v>
      </c>
      <c r="K41" s="25">
        <f t="shared" si="5"/>
        <v>4</v>
      </c>
      <c r="L41" s="25">
        <f t="shared" si="6"/>
        <v>2</v>
      </c>
      <c r="M41" s="25">
        <f t="shared" si="7"/>
        <v>6</v>
      </c>
    </row>
    <row r="42" spans="1:13" ht="16.5" customHeight="1">
      <c r="A42" s="41">
        <v>40</v>
      </c>
      <c r="B42" s="23" t="s">
        <v>783</v>
      </c>
      <c r="C42" s="23" t="s">
        <v>727</v>
      </c>
      <c r="D42" s="26"/>
      <c r="E42" s="26">
        <v>38</v>
      </c>
      <c r="F42" s="26">
        <v>31</v>
      </c>
      <c r="G42" s="27">
        <v>0</v>
      </c>
      <c r="H42" s="27">
        <v>2</v>
      </c>
      <c r="I42" s="27">
        <v>4</v>
      </c>
      <c r="J42" s="25">
        <f t="shared" si="4"/>
        <v>6</v>
      </c>
      <c r="K42" s="25">
        <f t="shared" si="5"/>
        <v>4</v>
      </c>
      <c r="L42" s="25">
        <f t="shared" si="6"/>
        <v>2</v>
      </c>
      <c r="M42" s="25">
        <f t="shared" si="7"/>
        <v>6</v>
      </c>
    </row>
    <row r="43" spans="1:13" ht="16.5" customHeight="1">
      <c r="A43" s="41">
        <v>41</v>
      </c>
      <c r="B43" s="23" t="s">
        <v>17</v>
      </c>
      <c r="C43" s="23" t="s">
        <v>492</v>
      </c>
      <c r="D43" s="26"/>
      <c r="E43" s="26">
        <v>40</v>
      </c>
      <c r="F43" s="26">
        <v>32</v>
      </c>
      <c r="G43" s="27">
        <v>0</v>
      </c>
      <c r="H43" s="27">
        <v>2</v>
      </c>
      <c r="I43" s="27">
        <v>4</v>
      </c>
      <c r="J43" s="25">
        <f t="shared" si="4"/>
        <v>6</v>
      </c>
      <c r="K43" s="25">
        <f t="shared" si="5"/>
        <v>4</v>
      </c>
      <c r="L43" s="25">
        <f t="shared" si="6"/>
        <v>2</v>
      </c>
      <c r="M43" s="25">
        <f t="shared" si="7"/>
        <v>6</v>
      </c>
    </row>
    <row r="44" spans="1:13" ht="16.5" customHeight="1">
      <c r="A44" s="41">
        <v>42</v>
      </c>
      <c r="B44" s="23" t="s">
        <v>784</v>
      </c>
      <c r="C44" s="23" t="s">
        <v>730</v>
      </c>
      <c r="D44" s="26">
        <v>35</v>
      </c>
      <c r="E44" s="26">
        <v>53</v>
      </c>
      <c r="F44" s="26">
        <v>36</v>
      </c>
      <c r="G44" s="27">
        <v>2</v>
      </c>
      <c r="H44" s="27">
        <v>2</v>
      </c>
      <c r="I44" s="27">
        <v>2</v>
      </c>
      <c r="J44" s="25">
        <f t="shared" si="4"/>
        <v>6</v>
      </c>
      <c r="K44" s="25">
        <f t="shared" si="5"/>
        <v>2</v>
      </c>
      <c r="L44" s="25">
        <f t="shared" si="6"/>
        <v>2</v>
      </c>
      <c r="M44" s="25">
        <f t="shared" si="7"/>
        <v>4</v>
      </c>
    </row>
    <row r="45" spans="1:13" ht="16.5" customHeight="1">
      <c r="A45" s="41">
        <v>43</v>
      </c>
      <c r="B45" s="23" t="s">
        <v>785</v>
      </c>
      <c r="C45" s="23" t="s">
        <v>230</v>
      </c>
      <c r="D45" s="26">
        <v>60</v>
      </c>
      <c r="E45" s="26">
        <v>46</v>
      </c>
      <c r="F45" s="26">
        <v>42</v>
      </c>
      <c r="G45" s="27">
        <v>2</v>
      </c>
      <c r="H45" s="27">
        <v>2</v>
      </c>
      <c r="I45" s="27">
        <v>2</v>
      </c>
      <c r="J45" s="25">
        <f t="shared" si="4"/>
        <v>6</v>
      </c>
      <c r="K45" s="25">
        <f t="shared" si="5"/>
        <v>2</v>
      </c>
      <c r="L45" s="25">
        <f t="shared" si="6"/>
        <v>2</v>
      </c>
      <c r="M45" s="25">
        <f t="shared" si="7"/>
        <v>4</v>
      </c>
    </row>
    <row r="46" spans="1:13" ht="16.5" customHeight="1">
      <c r="A46" s="41">
        <v>44</v>
      </c>
      <c r="B46" s="23" t="s">
        <v>786</v>
      </c>
      <c r="C46" s="23" t="s">
        <v>734</v>
      </c>
      <c r="D46" s="26">
        <v>46</v>
      </c>
      <c r="E46" s="26">
        <v>45</v>
      </c>
      <c r="F46" s="26">
        <v>42</v>
      </c>
      <c r="G46" s="27">
        <v>2</v>
      </c>
      <c r="H46" s="27">
        <v>2</v>
      </c>
      <c r="I46" s="27">
        <v>2</v>
      </c>
      <c r="J46" s="25">
        <f t="shared" si="4"/>
        <v>6</v>
      </c>
      <c r="K46" s="25">
        <f t="shared" si="5"/>
        <v>2</v>
      </c>
      <c r="L46" s="25">
        <f t="shared" si="6"/>
        <v>2</v>
      </c>
      <c r="M46" s="25">
        <f t="shared" si="7"/>
        <v>4</v>
      </c>
    </row>
    <row r="47" spans="1:13" ht="16.5" customHeight="1">
      <c r="A47" s="41">
        <v>45</v>
      </c>
      <c r="B47" s="23" t="s">
        <v>80</v>
      </c>
      <c r="C47" s="23" t="s">
        <v>493</v>
      </c>
      <c r="D47" s="26">
        <v>49</v>
      </c>
      <c r="E47" s="26">
        <v>41</v>
      </c>
      <c r="F47" s="26">
        <v>45</v>
      </c>
      <c r="G47" s="27">
        <v>2</v>
      </c>
      <c r="H47" s="27">
        <v>2</v>
      </c>
      <c r="I47" s="27">
        <v>2</v>
      </c>
      <c r="J47" s="25">
        <f t="shared" si="4"/>
        <v>6</v>
      </c>
      <c r="K47" s="25">
        <f t="shared" si="5"/>
        <v>2</v>
      </c>
      <c r="L47" s="25">
        <f t="shared" si="6"/>
        <v>2</v>
      </c>
      <c r="M47" s="25">
        <f t="shared" si="7"/>
        <v>4</v>
      </c>
    </row>
    <row r="48" spans="1:13" ht="16.5" customHeight="1">
      <c r="A48" s="41">
        <v>46</v>
      </c>
      <c r="B48" s="23" t="s">
        <v>17</v>
      </c>
      <c r="C48" s="23" t="s">
        <v>500</v>
      </c>
      <c r="D48" s="26">
        <v>44</v>
      </c>
      <c r="E48" s="26">
        <v>59</v>
      </c>
      <c r="F48" s="26">
        <v>53</v>
      </c>
      <c r="G48" s="27">
        <v>2</v>
      </c>
      <c r="H48" s="27">
        <v>2</v>
      </c>
      <c r="I48" s="27">
        <v>2</v>
      </c>
      <c r="J48" s="25">
        <f t="shared" si="4"/>
        <v>6</v>
      </c>
      <c r="K48" s="25">
        <f t="shared" si="5"/>
        <v>2</v>
      </c>
      <c r="L48" s="25">
        <f t="shared" si="6"/>
        <v>2</v>
      </c>
      <c r="M48" s="25">
        <f t="shared" si="7"/>
        <v>4</v>
      </c>
    </row>
    <row r="49" spans="1:13">
      <c r="A49" s="41">
        <v>47</v>
      </c>
      <c r="B49" s="23" t="s">
        <v>60</v>
      </c>
      <c r="C49" s="23" t="s">
        <v>741</v>
      </c>
      <c r="D49" s="26">
        <v>40</v>
      </c>
      <c r="E49" s="26">
        <v>62</v>
      </c>
      <c r="F49" s="26">
        <v>58</v>
      </c>
      <c r="G49" s="27">
        <v>2</v>
      </c>
      <c r="H49" s="27">
        <v>2</v>
      </c>
      <c r="I49" s="27">
        <v>2</v>
      </c>
      <c r="J49" s="25">
        <f t="shared" si="4"/>
        <v>6</v>
      </c>
      <c r="K49" s="25">
        <f t="shared" si="5"/>
        <v>2</v>
      </c>
      <c r="L49" s="25">
        <f t="shared" si="6"/>
        <v>2</v>
      </c>
      <c r="M49" s="25">
        <f t="shared" si="7"/>
        <v>4</v>
      </c>
    </row>
    <row r="50" spans="1:13" ht="16.5" customHeight="1">
      <c r="A50" s="41">
        <v>48</v>
      </c>
      <c r="B50" s="23" t="s">
        <v>384</v>
      </c>
      <c r="C50" s="23" t="s">
        <v>768</v>
      </c>
      <c r="D50" s="26">
        <v>26</v>
      </c>
      <c r="E50" s="26">
        <v>55</v>
      </c>
      <c r="F50" s="26"/>
      <c r="G50" s="27">
        <v>4</v>
      </c>
      <c r="H50" s="27">
        <v>2</v>
      </c>
      <c r="I50" s="27">
        <v>0</v>
      </c>
      <c r="J50" s="25">
        <f t="shared" si="4"/>
        <v>6</v>
      </c>
      <c r="K50" s="25">
        <f t="shared" si="5"/>
        <v>4</v>
      </c>
      <c r="L50" s="25">
        <f t="shared" si="6"/>
        <v>2</v>
      </c>
      <c r="M50" s="25">
        <f t="shared" si="7"/>
        <v>6</v>
      </c>
    </row>
    <row r="51" spans="1:13" ht="16.5" customHeight="1">
      <c r="A51" s="41">
        <v>49</v>
      </c>
      <c r="B51" s="23" t="s">
        <v>781</v>
      </c>
      <c r="C51" s="23" t="s">
        <v>778</v>
      </c>
      <c r="D51" s="26">
        <v>31</v>
      </c>
      <c r="E51" s="26">
        <v>35</v>
      </c>
      <c r="F51" s="26"/>
      <c r="G51" s="27">
        <v>4</v>
      </c>
      <c r="H51" s="27">
        <v>2</v>
      </c>
      <c r="I51" s="27">
        <v>0</v>
      </c>
      <c r="J51" s="25">
        <f t="shared" si="4"/>
        <v>6</v>
      </c>
      <c r="K51" s="25">
        <f t="shared" si="5"/>
        <v>4</v>
      </c>
      <c r="L51" s="25">
        <f t="shared" si="6"/>
        <v>2</v>
      </c>
      <c r="M51" s="25">
        <f t="shared" si="7"/>
        <v>6</v>
      </c>
    </row>
    <row r="52" spans="1:13">
      <c r="A52" s="41">
        <v>50</v>
      </c>
      <c r="B52" s="23" t="s">
        <v>773</v>
      </c>
      <c r="C52" s="23" t="s">
        <v>496</v>
      </c>
      <c r="D52" s="26">
        <v>27</v>
      </c>
      <c r="E52" s="26">
        <v>48</v>
      </c>
      <c r="F52" s="26"/>
      <c r="G52" s="27">
        <v>4</v>
      </c>
      <c r="H52" s="27">
        <v>2</v>
      </c>
      <c r="I52" s="27">
        <v>0</v>
      </c>
      <c r="J52" s="25">
        <f t="shared" si="4"/>
        <v>6</v>
      </c>
      <c r="K52" s="25">
        <f t="shared" si="5"/>
        <v>4</v>
      </c>
      <c r="L52" s="25">
        <f t="shared" si="6"/>
        <v>2</v>
      </c>
      <c r="M52" s="25">
        <f t="shared" si="7"/>
        <v>6</v>
      </c>
    </row>
    <row r="53" spans="1:13" ht="16.5" customHeight="1">
      <c r="A53" s="41">
        <v>51</v>
      </c>
      <c r="B53" s="23" t="s">
        <v>524</v>
      </c>
      <c r="C53" s="23" t="s">
        <v>733</v>
      </c>
      <c r="D53" s="26">
        <v>64</v>
      </c>
      <c r="E53" s="26">
        <v>66</v>
      </c>
      <c r="F53" s="26">
        <v>41</v>
      </c>
      <c r="G53" s="27">
        <v>2</v>
      </c>
      <c r="H53" s="27">
        <v>1</v>
      </c>
      <c r="I53" s="27">
        <v>2</v>
      </c>
      <c r="J53" s="25">
        <f t="shared" si="4"/>
        <v>5</v>
      </c>
      <c r="K53" s="25">
        <f t="shared" si="5"/>
        <v>2</v>
      </c>
      <c r="L53" s="25">
        <f t="shared" si="6"/>
        <v>2</v>
      </c>
      <c r="M53" s="25">
        <f t="shared" si="7"/>
        <v>4</v>
      </c>
    </row>
    <row r="54" spans="1:13" ht="16.5" customHeight="1">
      <c r="A54" s="41">
        <v>52</v>
      </c>
      <c r="B54" s="23" t="s">
        <v>524</v>
      </c>
      <c r="C54" s="23" t="s">
        <v>502</v>
      </c>
      <c r="D54" s="26">
        <v>65</v>
      </c>
      <c r="E54" s="26">
        <v>64</v>
      </c>
      <c r="F54" s="26">
        <v>61</v>
      </c>
      <c r="G54" s="27">
        <v>1</v>
      </c>
      <c r="H54" s="27">
        <v>2</v>
      </c>
      <c r="I54" s="27">
        <v>2</v>
      </c>
      <c r="J54" s="25">
        <f t="shared" si="4"/>
        <v>5</v>
      </c>
      <c r="K54" s="25">
        <f t="shared" si="5"/>
        <v>2</v>
      </c>
      <c r="L54" s="25">
        <f t="shared" si="6"/>
        <v>2</v>
      </c>
      <c r="M54" s="25">
        <f t="shared" si="7"/>
        <v>4</v>
      </c>
    </row>
    <row r="55" spans="1:13" ht="16.5" customHeight="1">
      <c r="A55" s="41">
        <v>53</v>
      </c>
      <c r="B55" s="23" t="s">
        <v>790</v>
      </c>
      <c r="C55" s="23" t="s">
        <v>742</v>
      </c>
      <c r="D55" s="26">
        <v>59</v>
      </c>
      <c r="E55" s="26">
        <v>65</v>
      </c>
      <c r="F55" s="26">
        <v>64</v>
      </c>
      <c r="G55" s="27">
        <v>2</v>
      </c>
      <c r="H55" s="27">
        <v>1</v>
      </c>
      <c r="I55" s="27">
        <v>2</v>
      </c>
      <c r="J55" s="25">
        <f t="shared" si="4"/>
        <v>5</v>
      </c>
      <c r="K55" s="25">
        <f t="shared" si="5"/>
        <v>2</v>
      </c>
      <c r="L55" s="25">
        <f t="shared" si="6"/>
        <v>2</v>
      </c>
      <c r="M55" s="25">
        <f t="shared" si="7"/>
        <v>4</v>
      </c>
    </row>
    <row r="56" spans="1:13" ht="16.5" customHeight="1">
      <c r="A56" s="41">
        <v>54</v>
      </c>
      <c r="B56" s="23" t="s">
        <v>749</v>
      </c>
      <c r="C56" s="23" t="s">
        <v>499</v>
      </c>
      <c r="D56" s="26">
        <v>57</v>
      </c>
      <c r="E56" s="26">
        <v>57</v>
      </c>
      <c r="F56" s="26">
        <v>72</v>
      </c>
      <c r="G56" s="27">
        <v>2</v>
      </c>
      <c r="H56" s="27">
        <v>2</v>
      </c>
      <c r="I56" s="27">
        <v>1</v>
      </c>
      <c r="J56" s="25">
        <f t="shared" si="4"/>
        <v>5</v>
      </c>
      <c r="K56" s="25">
        <f t="shared" si="5"/>
        <v>2</v>
      </c>
      <c r="L56" s="25">
        <f t="shared" si="6"/>
        <v>2</v>
      </c>
      <c r="M56" s="25">
        <f t="shared" si="7"/>
        <v>4</v>
      </c>
    </row>
    <row r="57" spans="1:13" ht="16.5" customHeight="1">
      <c r="A57" s="41">
        <v>55</v>
      </c>
      <c r="B57" s="23" t="s">
        <v>80</v>
      </c>
      <c r="C57" s="23" t="s">
        <v>736</v>
      </c>
      <c r="D57" s="26"/>
      <c r="E57" s="26">
        <v>51</v>
      </c>
      <c r="F57" s="26">
        <v>44</v>
      </c>
      <c r="G57" s="27">
        <v>0</v>
      </c>
      <c r="H57" s="27">
        <v>2</v>
      </c>
      <c r="I57" s="27">
        <v>2</v>
      </c>
      <c r="J57" s="25">
        <f t="shared" si="4"/>
        <v>4</v>
      </c>
      <c r="K57" s="25">
        <f t="shared" si="5"/>
        <v>2</v>
      </c>
      <c r="L57" s="25">
        <f t="shared" si="6"/>
        <v>2</v>
      </c>
      <c r="M57" s="25">
        <f t="shared" si="7"/>
        <v>4</v>
      </c>
    </row>
    <row r="58" spans="1:13" ht="16.5" customHeight="1">
      <c r="A58" s="41">
        <v>56</v>
      </c>
      <c r="B58" s="23" t="s">
        <v>787</v>
      </c>
      <c r="C58" s="23" t="s">
        <v>737</v>
      </c>
      <c r="D58" s="26"/>
      <c r="E58" s="26">
        <v>50</v>
      </c>
      <c r="F58" s="26">
        <v>49</v>
      </c>
      <c r="G58" s="27">
        <v>0</v>
      </c>
      <c r="H58" s="27">
        <v>2</v>
      </c>
      <c r="I58" s="27">
        <v>2</v>
      </c>
      <c r="J58" s="25">
        <f t="shared" si="4"/>
        <v>4</v>
      </c>
      <c r="K58" s="25">
        <f t="shared" si="5"/>
        <v>2</v>
      </c>
      <c r="L58" s="25">
        <f t="shared" si="6"/>
        <v>2</v>
      </c>
      <c r="M58" s="25">
        <f t="shared" si="7"/>
        <v>4</v>
      </c>
    </row>
    <row r="59" spans="1:13" ht="16.5" customHeight="1">
      <c r="A59" s="41">
        <v>57</v>
      </c>
      <c r="B59" s="23" t="s">
        <v>523</v>
      </c>
      <c r="C59" s="23" t="s">
        <v>498</v>
      </c>
      <c r="D59" s="26"/>
      <c r="E59" s="26">
        <v>54</v>
      </c>
      <c r="F59" s="26">
        <v>50</v>
      </c>
      <c r="G59" s="27">
        <v>0</v>
      </c>
      <c r="H59" s="27">
        <v>2</v>
      </c>
      <c r="I59" s="27">
        <v>2</v>
      </c>
      <c r="J59" s="25">
        <f t="shared" si="4"/>
        <v>4</v>
      </c>
      <c r="K59" s="25">
        <f t="shared" si="5"/>
        <v>2</v>
      </c>
      <c r="L59" s="25">
        <f t="shared" si="6"/>
        <v>2</v>
      </c>
      <c r="M59" s="25">
        <f t="shared" si="7"/>
        <v>4</v>
      </c>
    </row>
    <row r="60" spans="1:13" ht="16.5" customHeight="1">
      <c r="A60" s="41">
        <v>58</v>
      </c>
      <c r="B60" s="23" t="s">
        <v>80</v>
      </c>
      <c r="C60" s="23" t="s">
        <v>738</v>
      </c>
      <c r="D60" s="26"/>
      <c r="E60" s="26">
        <v>42</v>
      </c>
      <c r="F60" s="26">
        <v>51</v>
      </c>
      <c r="G60" s="27">
        <v>0</v>
      </c>
      <c r="H60" s="27">
        <v>2</v>
      </c>
      <c r="I60" s="27">
        <v>2</v>
      </c>
      <c r="J60" s="25">
        <f t="shared" si="4"/>
        <v>4</v>
      </c>
      <c r="K60" s="25">
        <f t="shared" si="5"/>
        <v>2</v>
      </c>
      <c r="L60" s="25">
        <f t="shared" si="6"/>
        <v>2</v>
      </c>
      <c r="M60" s="25">
        <f t="shared" si="7"/>
        <v>4</v>
      </c>
    </row>
    <row r="61" spans="1:13" ht="16.5" customHeight="1">
      <c r="A61" s="41">
        <v>59</v>
      </c>
      <c r="B61" s="23" t="s">
        <v>789</v>
      </c>
      <c r="C61" s="23" t="s">
        <v>497</v>
      </c>
      <c r="D61" s="26"/>
      <c r="E61" s="26">
        <v>52</v>
      </c>
      <c r="F61" s="26">
        <v>62</v>
      </c>
      <c r="G61" s="27">
        <v>0</v>
      </c>
      <c r="H61" s="27">
        <v>2</v>
      </c>
      <c r="I61" s="27">
        <v>2</v>
      </c>
      <c r="J61" s="25">
        <f t="shared" si="4"/>
        <v>4</v>
      </c>
      <c r="K61" s="25">
        <f t="shared" si="5"/>
        <v>2</v>
      </c>
      <c r="L61" s="25">
        <f t="shared" si="6"/>
        <v>2</v>
      </c>
      <c r="M61" s="25">
        <f t="shared" si="7"/>
        <v>4</v>
      </c>
    </row>
    <row r="62" spans="1:13" ht="16.5" customHeight="1">
      <c r="A62" s="41">
        <v>60</v>
      </c>
      <c r="B62" s="23" t="s">
        <v>17</v>
      </c>
      <c r="C62" s="23" t="s">
        <v>704</v>
      </c>
      <c r="D62" s="26"/>
      <c r="E62" s="26">
        <v>56</v>
      </c>
      <c r="F62" s="26">
        <v>63</v>
      </c>
      <c r="G62" s="27">
        <v>0</v>
      </c>
      <c r="H62" s="27">
        <v>2</v>
      </c>
      <c r="I62" s="27">
        <v>2</v>
      </c>
      <c r="J62" s="25">
        <f t="shared" si="4"/>
        <v>4</v>
      </c>
      <c r="K62" s="25">
        <f t="shared" si="5"/>
        <v>2</v>
      </c>
      <c r="L62" s="25">
        <f t="shared" si="6"/>
        <v>2</v>
      </c>
      <c r="M62" s="25">
        <f t="shared" si="7"/>
        <v>4</v>
      </c>
    </row>
    <row r="63" spans="1:13" ht="16.5" customHeight="1">
      <c r="A63" s="41">
        <v>61</v>
      </c>
      <c r="B63" s="23" t="s">
        <v>237</v>
      </c>
      <c r="C63" s="23" t="s">
        <v>766</v>
      </c>
      <c r="D63" s="26">
        <v>61</v>
      </c>
      <c r="E63" s="26">
        <v>44</v>
      </c>
      <c r="F63" s="26"/>
      <c r="G63" s="27">
        <v>2</v>
      </c>
      <c r="H63" s="27">
        <v>2</v>
      </c>
      <c r="I63" s="27">
        <v>0</v>
      </c>
      <c r="J63" s="25">
        <f t="shared" si="4"/>
        <v>4</v>
      </c>
      <c r="K63" s="25">
        <f t="shared" si="5"/>
        <v>2</v>
      </c>
      <c r="L63" s="25">
        <f t="shared" si="6"/>
        <v>2</v>
      </c>
      <c r="M63" s="25">
        <f t="shared" si="7"/>
        <v>4</v>
      </c>
    </row>
    <row r="64" spans="1:13" ht="16.5" customHeight="1">
      <c r="A64" s="41">
        <v>62</v>
      </c>
      <c r="B64" s="23" t="s">
        <v>767</v>
      </c>
      <c r="C64" s="23" t="s">
        <v>488</v>
      </c>
      <c r="D64" s="26"/>
      <c r="E64" s="26">
        <v>32</v>
      </c>
      <c r="F64" s="26"/>
      <c r="G64" s="27">
        <v>0</v>
      </c>
      <c r="H64" s="27">
        <v>4</v>
      </c>
      <c r="I64" s="27">
        <v>0</v>
      </c>
      <c r="J64" s="25">
        <f t="shared" si="4"/>
        <v>4</v>
      </c>
      <c r="K64" s="25">
        <f t="shared" si="5"/>
        <v>4</v>
      </c>
      <c r="L64" s="25">
        <f t="shared" si="6"/>
        <v>0</v>
      </c>
      <c r="M64" s="25">
        <f t="shared" si="7"/>
        <v>4</v>
      </c>
    </row>
    <row r="65" spans="1:13" ht="16.5" customHeight="1">
      <c r="A65" s="41">
        <v>63</v>
      </c>
      <c r="B65" s="23" t="s">
        <v>195</v>
      </c>
      <c r="C65" s="23" t="s">
        <v>501</v>
      </c>
      <c r="D65" s="26">
        <v>52</v>
      </c>
      <c r="E65" s="26">
        <v>63</v>
      </c>
      <c r="F65" s="26"/>
      <c r="G65" s="27">
        <v>2</v>
      </c>
      <c r="H65" s="27">
        <v>2</v>
      </c>
      <c r="I65" s="27">
        <v>0</v>
      </c>
      <c r="J65" s="25">
        <f t="shared" si="4"/>
        <v>4</v>
      </c>
      <c r="K65" s="25">
        <f t="shared" si="5"/>
        <v>2</v>
      </c>
      <c r="L65" s="25">
        <f t="shared" si="6"/>
        <v>2</v>
      </c>
      <c r="M65" s="25">
        <f t="shared" si="7"/>
        <v>4</v>
      </c>
    </row>
    <row r="66" spans="1:13" ht="16.5" customHeight="1">
      <c r="A66" s="41">
        <v>64</v>
      </c>
      <c r="B66" s="23" t="s">
        <v>770</v>
      </c>
      <c r="C66" s="23" t="s">
        <v>705</v>
      </c>
      <c r="D66" s="26">
        <v>53</v>
      </c>
      <c r="E66" s="26">
        <v>47</v>
      </c>
      <c r="F66" s="26"/>
      <c r="G66" s="27">
        <v>2</v>
      </c>
      <c r="H66" s="27">
        <v>2</v>
      </c>
      <c r="I66" s="27">
        <v>0</v>
      </c>
      <c r="J66" s="25">
        <f t="shared" si="4"/>
        <v>4</v>
      </c>
      <c r="K66" s="25">
        <f t="shared" si="5"/>
        <v>2</v>
      </c>
      <c r="L66" s="25">
        <f t="shared" si="6"/>
        <v>2</v>
      </c>
      <c r="M66" s="25">
        <f t="shared" si="7"/>
        <v>4</v>
      </c>
    </row>
    <row r="67" spans="1:13">
      <c r="A67" s="41">
        <v>65</v>
      </c>
      <c r="B67" s="23" t="s">
        <v>4</v>
      </c>
      <c r="C67" s="23" t="s">
        <v>776</v>
      </c>
      <c r="D67" s="26">
        <v>48</v>
      </c>
      <c r="E67" s="26">
        <v>49</v>
      </c>
      <c r="F67" s="26"/>
      <c r="G67" s="27">
        <v>2</v>
      </c>
      <c r="H67" s="27">
        <v>2</v>
      </c>
      <c r="I67" s="27">
        <v>0</v>
      </c>
      <c r="J67" s="25">
        <f t="shared" ref="J67:J98" si="8">SUM(G67:I67)</f>
        <v>4</v>
      </c>
      <c r="K67" s="25">
        <f t="shared" ref="K67:K98" si="9">LARGE(G67:I67,1)</f>
        <v>2</v>
      </c>
      <c r="L67" s="25">
        <f t="shared" ref="L67:L98" si="10">LARGE(G67:I67,2)</f>
        <v>2</v>
      </c>
      <c r="M67" s="25">
        <f t="shared" ref="M67:M98" si="11">SUM(K67,L67)</f>
        <v>4</v>
      </c>
    </row>
    <row r="68" spans="1:13" ht="16.5" customHeight="1">
      <c r="A68" s="41">
        <v>66</v>
      </c>
      <c r="B68" s="23" t="s">
        <v>760</v>
      </c>
      <c r="C68" s="23" t="s">
        <v>490</v>
      </c>
      <c r="D68" s="26">
        <v>54</v>
      </c>
      <c r="E68" s="26">
        <v>34</v>
      </c>
      <c r="F68" s="26"/>
      <c r="G68" s="27">
        <v>2</v>
      </c>
      <c r="H68" s="27">
        <v>2</v>
      </c>
      <c r="I68" s="27">
        <v>0</v>
      </c>
      <c r="J68" s="25">
        <f t="shared" si="8"/>
        <v>4</v>
      </c>
      <c r="K68" s="25">
        <f t="shared" si="9"/>
        <v>2</v>
      </c>
      <c r="L68" s="25">
        <f t="shared" si="10"/>
        <v>2</v>
      </c>
      <c r="M68" s="25">
        <f t="shared" si="11"/>
        <v>4</v>
      </c>
    </row>
    <row r="69" spans="1:13" ht="16.5" customHeight="1">
      <c r="A69" s="41">
        <v>67</v>
      </c>
      <c r="B69" s="23" t="s">
        <v>708</v>
      </c>
      <c r="C69" s="23" t="s">
        <v>709</v>
      </c>
      <c r="D69" s="26"/>
      <c r="E69" s="26">
        <v>17</v>
      </c>
      <c r="F69" s="26"/>
      <c r="G69" s="27">
        <v>0</v>
      </c>
      <c r="H69" s="27">
        <v>4</v>
      </c>
      <c r="I69" s="27">
        <v>0</v>
      </c>
      <c r="J69" s="25">
        <f t="shared" si="8"/>
        <v>4</v>
      </c>
      <c r="K69" s="25">
        <f t="shared" si="9"/>
        <v>4</v>
      </c>
      <c r="L69" s="25">
        <f t="shared" si="10"/>
        <v>0</v>
      </c>
      <c r="M69" s="25">
        <f t="shared" si="11"/>
        <v>4</v>
      </c>
    </row>
    <row r="70" spans="1:13" ht="16.5" customHeight="1">
      <c r="A70" s="41">
        <v>68</v>
      </c>
      <c r="B70" s="23" t="s">
        <v>225</v>
      </c>
      <c r="C70" s="23" t="s">
        <v>491</v>
      </c>
      <c r="D70" s="26">
        <v>56</v>
      </c>
      <c r="E70" s="26">
        <v>37</v>
      </c>
      <c r="F70" s="26"/>
      <c r="G70" s="27">
        <v>2</v>
      </c>
      <c r="H70" s="27">
        <v>2</v>
      </c>
      <c r="I70" s="27">
        <v>0</v>
      </c>
      <c r="J70" s="25">
        <f t="shared" si="8"/>
        <v>4</v>
      </c>
      <c r="K70" s="25">
        <f t="shared" si="9"/>
        <v>2</v>
      </c>
      <c r="L70" s="25">
        <f t="shared" si="10"/>
        <v>2</v>
      </c>
      <c r="M70" s="25">
        <f t="shared" si="11"/>
        <v>4</v>
      </c>
    </row>
    <row r="71" spans="1:13" ht="16.5" customHeight="1">
      <c r="A71" s="41">
        <v>69</v>
      </c>
      <c r="B71" s="23" t="s">
        <v>16</v>
      </c>
      <c r="C71" s="23" t="s">
        <v>503</v>
      </c>
      <c r="D71" s="26"/>
      <c r="E71" s="26">
        <v>67</v>
      </c>
      <c r="F71" s="26">
        <v>35</v>
      </c>
      <c r="G71" s="27">
        <v>0</v>
      </c>
      <c r="H71" s="27">
        <v>1</v>
      </c>
      <c r="I71" s="27">
        <v>2</v>
      </c>
      <c r="J71" s="25">
        <f t="shared" si="8"/>
        <v>3</v>
      </c>
      <c r="K71" s="25">
        <f t="shared" si="9"/>
        <v>2</v>
      </c>
      <c r="L71" s="25">
        <f t="shared" si="10"/>
        <v>1</v>
      </c>
      <c r="M71" s="25">
        <f t="shared" si="11"/>
        <v>3</v>
      </c>
    </row>
    <row r="72" spans="1:13" ht="16.5" customHeight="1">
      <c r="A72" s="41">
        <v>70</v>
      </c>
      <c r="B72" s="23" t="s">
        <v>523</v>
      </c>
      <c r="C72" s="23" t="s">
        <v>506</v>
      </c>
      <c r="D72" s="26"/>
      <c r="E72" s="26">
        <v>71</v>
      </c>
      <c r="F72" s="26">
        <v>55</v>
      </c>
      <c r="G72" s="27">
        <v>0</v>
      </c>
      <c r="H72" s="27">
        <v>1</v>
      </c>
      <c r="I72" s="27">
        <v>2</v>
      </c>
      <c r="J72" s="25">
        <f t="shared" si="8"/>
        <v>3</v>
      </c>
      <c r="K72" s="25">
        <f t="shared" si="9"/>
        <v>2</v>
      </c>
      <c r="L72" s="25">
        <f t="shared" si="10"/>
        <v>1</v>
      </c>
      <c r="M72" s="25">
        <f t="shared" si="11"/>
        <v>3</v>
      </c>
    </row>
    <row r="73" spans="1:13" ht="16.5" customHeight="1">
      <c r="A73" s="41">
        <v>71</v>
      </c>
      <c r="B73" s="23" t="s">
        <v>15</v>
      </c>
      <c r="C73" s="23" t="s">
        <v>508</v>
      </c>
      <c r="D73" s="26"/>
      <c r="E73" s="26">
        <v>74</v>
      </c>
      <c r="F73" s="26">
        <v>56</v>
      </c>
      <c r="G73" s="27">
        <v>0</v>
      </c>
      <c r="H73" s="27">
        <v>1</v>
      </c>
      <c r="I73" s="27">
        <v>2</v>
      </c>
      <c r="J73" s="25">
        <f t="shared" si="8"/>
        <v>3</v>
      </c>
      <c r="K73" s="25">
        <f t="shared" si="9"/>
        <v>2</v>
      </c>
      <c r="L73" s="25">
        <f t="shared" si="10"/>
        <v>1</v>
      </c>
      <c r="M73" s="25">
        <f t="shared" si="11"/>
        <v>3</v>
      </c>
    </row>
    <row r="74" spans="1:13" ht="16.5" customHeight="1">
      <c r="A74" s="41">
        <v>72</v>
      </c>
      <c r="B74" s="23" t="s">
        <v>783</v>
      </c>
      <c r="C74" s="23" t="s">
        <v>505</v>
      </c>
      <c r="D74" s="26"/>
      <c r="E74" s="26">
        <v>69</v>
      </c>
      <c r="F74" s="26">
        <v>59</v>
      </c>
      <c r="G74" s="27">
        <v>0</v>
      </c>
      <c r="H74" s="27">
        <v>1</v>
      </c>
      <c r="I74" s="27">
        <v>2</v>
      </c>
      <c r="J74" s="25">
        <f t="shared" si="8"/>
        <v>3</v>
      </c>
      <c r="K74" s="25">
        <f t="shared" si="9"/>
        <v>2</v>
      </c>
      <c r="L74" s="25">
        <f t="shared" si="10"/>
        <v>1</v>
      </c>
      <c r="M74" s="25">
        <f t="shared" si="11"/>
        <v>3</v>
      </c>
    </row>
    <row r="75" spans="1:13">
      <c r="A75" s="41">
        <v>73</v>
      </c>
      <c r="B75" s="23" t="s">
        <v>524</v>
      </c>
      <c r="C75" s="23" t="s">
        <v>504</v>
      </c>
      <c r="D75" s="26"/>
      <c r="E75" s="26">
        <v>68</v>
      </c>
      <c r="F75" s="26">
        <v>60</v>
      </c>
      <c r="G75" s="27">
        <v>0</v>
      </c>
      <c r="H75" s="27">
        <v>1</v>
      </c>
      <c r="I75" s="27">
        <v>2</v>
      </c>
      <c r="J75" s="25">
        <f t="shared" si="8"/>
        <v>3</v>
      </c>
      <c r="K75" s="25">
        <f t="shared" si="9"/>
        <v>2</v>
      </c>
      <c r="L75" s="25">
        <f t="shared" si="10"/>
        <v>1</v>
      </c>
      <c r="M75" s="25">
        <f t="shared" si="11"/>
        <v>3</v>
      </c>
    </row>
    <row r="76" spans="1:13">
      <c r="A76" s="41">
        <v>74</v>
      </c>
      <c r="B76" s="23" t="s">
        <v>524</v>
      </c>
      <c r="C76" s="23" t="s">
        <v>507</v>
      </c>
      <c r="D76" s="26">
        <v>68</v>
      </c>
      <c r="E76" s="26">
        <v>73</v>
      </c>
      <c r="F76" s="26">
        <v>65</v>
      </c>
      <c r="G76" s="27">
        <v>1</v>
      </c>
      <c r="H76" s="27">
        <v>1</v>
      </c>
      <c r="I76" s="27">
        <v>1</v>
      </c>
      <c r="J76" s="25">
        <f t="shared" si="8"/>
        <v>3</v>
      </c>
      <c r="K76" s="25">
        <f t="shared" si="9"/>
        <v>1</v>
      </c>
      <c r="L76" s="25">
        <f t="shared" si="10"/>
        <v>1</v>
      </c>
      <c r="M76" s="25">
        <f t="shared" si="11"/>
        <v>2</v>
      </c>
    </row>
    <row r="77" spans="1:13">
      <c r="A77" s="41">
        <v>75</v>
      </c>
      <c r="B77" s="23" t="s">
        <v>792</v>
      </c>
      <c r="C77" s="23" t="s">
        <v>746</v>
      </c>
      <c r="D77" s="26"/>
      <c r="E77" s="26">
        <v>61</v>
      </c>
      <c r="F77" s="26">
        <v>69</v>
      </c>
      <c r="G77" s="27">
        <v>0</v>
      </c>
      <c r="H77" s="27">
        <v>2</v>
      </c>
      <c r="I77" s="27">
        <v>1</v>
      </c>
      <c r="J77" s="25">
        <f t="shared" si="8"/>
        <v>3</v>
      </c>
      <c r="K77" s="25">
        <f t="shared" si="9"/>
        <v>2</v>
      </c>
      <c r="L77" s="25">
        <f t="shared" si="10"/>
        <v>1</v>
      </c>
      <c r="M77" s="25">
        <f t="shared" si="11"/>
        <v>3</v>
      </c>
    </row>
    <row r="78" spans="1:13">
      <c r="A78" s="41">
        <v>76</v>
      </c>
      <c r="B78" s="23" t="s">
        <v>523</v>
      </c>
      <c r="C78" s="23" t="s">
        <v>747</v>
      </c>
      <c r="D78" s="26"/>
      <c r="E78" s="26">
        <v>60</v>
      </c>
      <c r="F78" s="26">
        <v>70</v>
      </c>
      <c r="G78" s="27">
        <v>0</v>
      </c>
      <c r="H78" s="27">
        <v>2</v>
      </c>
      <c r="I78" s="27">
        <v>1</v>
      </c>
      <c r="J78" s="25">
        <f t="shared" si="8"/>
        <v>3</v>
      </c>
      <c r="K78" s="25">
        <f t="shared" si="9"/>
        <v>2</v>
      </c>
      <c r="L78" s="25">
        <f t="shared" si="10"/>
        <v>1</v>
      </c>
      <c r="M78" s="25">
        <f t="shared" si="11"/>
        <v>3</v>
      </c>
    </row>
    <row r="79" spans="1:13">
      <c r="A79" s="41">
        <v>77</v>
      </c>
      <c r="B79" s="23" t="s">
        <v>15</v>
      </c>
      <c r="C79" s="23" t="s">
        <v>510</v>
      </c>
      <c r="D79" s="26">
        <v>70</v>
      </c>
      <c r="E79" s="26">
        <v>76</v>
      </c>
      <c r="F79" s="26">
        <v>81</v>
      </c>
      <c r="G79" s="27">
        <v>1</v>
      </c>
      <c r="H79" s="27">
        <v>1</v>
      </c>
      <c r="I79" s="27">
        <v>1</v>
      </c>
      <c r="J79" s="25">
        <f t="shared" si="8"/>
        <v>3</v>
      </c>
      <c r="K79" s="25">
        <f t="shared" si="9"/>
        <v>1</v>
      </c>
      <c r="L79" s="25">
        <f t="shared" si="10"/>
        <v>1</v>
      </c>
      <c r="M79" s="25">
        <f t="shared" si="11"/>
        <v>2</v>
      </c>
    </row>
    <row r="80" spans="1:13">
      <c r="A80" s="41">
        <v>78</v>
      </c>
      <c r="B80" s="23" t="s">
        <v>264</v>
      </c>
      <c r="C80" s="23" t="s">
        <v>732</v>
      </c>
      <c r="D80" s="26"/>
      <c r="E80" s="26"/>
      <c r="F80" s="26">
        <v>39</v>
      </c>
      <c r="G80" s="27">
        <v>0</v>
      </c>
      <c r="H80" s="27">
        <v>0</v>
      </c>
      <c r="I80" s="27">
        <v>2</v>
      </c>
      <c r="J80" s="25">
        <f t="shared" si="8"/>
        <v>2</v>
      </c>
      <c r="K80" s="25">
        <f t="shared" si="9"/>
        <v>2</v>
      </c>
      <c r="L80" s="25">
        <f t="shared" si="10"/>
        <v>0</v>
      </c>
      <c r="M80" s="25">
        <f t="shared" si="11"/>
        <v>2</v>
      </c>
    </row>
    <row r="81" spans="1:13">
      <c r="A81" s="41">
        <v>79</v>
      </c>
      <c r="B81" s="23" t="s">
        <v>77</v>
      </c>
      <c r="C81" s="23" t="s">
        <v>703</v>
      </c>
      <c r="D81" s="26"/>
      <c r="E81" s="26"/>
      <c r="F81" s="26">
        <v>40</v>
      </c>
      <c r="G81" s="27">
        <v>0</v>
      </c>
      <c r="H81" s="27">
        <v>0</v>
      </c>
      <c r="I81" s="27">
        <v>2</v>
      </c>
      <c r="J81" s="25">
        <f t="shared" si="8"/>
        <v>2</v>
      </c>
      <c r="K81" s="25">
        <f t="shared" si="9"/>
        <v>2</v>
      </c>
      <c r="L81" s="25">
        <f t="shared" si="10"/>
        <v>0</v>
      </c>
      <c r="M81" s="25">
        <f t="shared" si="11"/>
        <v>2</v>
      </c>
    </row>
    <row r="82" spans="1:13">
      <c r="A82" s="41">
        <v>80</v>
      </c>
      <c r="B82" s="23" t="s">
        <v>16</v>
      </c>
      <c r="C82" s="23" t="s">
        <v>735</v>
      </c>
      <c r="D82" s="26"/>
      <c r="E82" s="26"/>
      <c r="F82" s="26">
        <v>43</v>
      </c>
      <c r="G82" s="27">
        <v>0</v>
      </c>
      <c r="H82" s="27">
        <v>0</v>
      </c>
      <c r="I82" s="27">
        <v>2</v>
      </c>
      <c r="J82" s="25">
        <f t="shared" si="8"/>
        <v>2</v>
      </c>
      <c r="K82" s="25">
        <f t="shared" si="9"/>
        <v>2</v>
      </c>
      <c r="L82" s="25">
        <f t="shared" si="10"/>
        <v>0</v>
      </c>
      <c r="M82" s="25">
        <f t="shared" si="11"/>
        <v>2</v>
      </c>
    </row>
    <row r="83" spans="1:13">
      <c r="A83" s="41">
        <v>81</v>
      </c>
      <c r="B83" s="23" t="s">
        <v>78</v>
      </c>
      <c r="C83" s="23" t="s">
        <v>739</v>
      </c>
      <c r="D83" s="26"/>
      <c r="E83" s="26"/>
      <c r="F83" s="26">
        <v>52</v>
      </c>
      <c r="G83" s="27">
        <v>0</v>
      </c>
      <c r="H83" s="27">
        <v>0</v>
      </c>
      <c r="I83" s="27">
        <v>2</v>
      </c>
      <c r="J83" s="25">
        <f t="shared" si="8"/>
        <v>2</v>
      </c>
      <c r="K83" s="25">
        <f t="shared" si="9"/>
        <v>2</v>
      </c>
      <c r="L83" s="25">
        <f t="shared" si="10"/>
        <v>0</v>
      </c>
      <c r="M83" s="25">
        <f t="shared" si="11"/>
        <v>2</v>
      </c>
    </row>
    <row r="84" spans="1:13">
      <c r="A84" s="41">
        <v>82</v>
      </c>
      <c r="B84" s="23" t="s">
        <v>787</v>
      </c>
      <c r="C84" s="23" t="s">
        <v>740</v>
      </c>
      <c r="D84" s="26"/>
      <c r="E84" s="26"/>
      <c r="F84" s="26">
        <v>54</v>
      </c>
      <c r="G84" s="27">
        <v>0</v>
      </c>
      <c r="H84" s="27">
        <v>0</v>
      </c>
      <c r="I84" s="27">
        <v>2</v>
      </c>
      <c r="J84" s="25">
        <f t="shared" si="8"/>
        <v>2</v>
      </c>
      <c r="K84" s="25">
        <f t="shared" si="9"/>
        <v>2</v>
      </c>
      <c r="L84" s="25">
        <f t="shared" si="10"/>
        <v>0</v>
      </c>
      <c r="M84" s="25">
        <f t="shared" si="11"/>
        <v>2</v>
      </c>
    </row>
    <row r="85" spans="1:13">
      <c r="A85" s="41">
        <v>83</v>
      </c>
      <c r="B85" s="23" t="s">
        <v>788</v>
      </c>
      <c r="C85" s="23" t="s">
        <v>707</v>
      </c>
      <c r="D85" s="26"/>
      <c r="E85" s="26"/>
      <c r="F85" s="26">
        <v>57</v>
      </c>
      <c r="G85" s="27">
        <v>0</v>
      </c>
      <c r="H85" s="27">
        <v>0</v>
      </c>
      <c r="I85" s="27">
        <v>2</v>
      </c>
      <c r="J85" s="25">
        <f t="shared" si="8"/>
        <v>2</v>
      </c>
      <c r="K85" s="25">
        <f t="shared" si="9"/>
        <v>2</v>
      </c>
      <c r="L85" s="25">
        <f t="shared" si="10"/>
        <v>0</v>
      </c>
      <c r="M85" s="25">
        <f t="shared" si="11"/>
        <v>2</v>
      </c>
    </row>
    <row r="86" spans="1:13">
      <c r="A86" s="41">
        <v>84</v>
      </c>
      <c r="B86" s="23" t="s">
        <v>60</v>
      </c>
      <c r="C86" s="23" t="s">
        <v>744</v>
      </c>
      <c r="D86" s="26">
        <v>66</v>
      </c>
      <c r="E86" s="26"/>
      <c r="F86" s="26">
        <v>67</v>
      </c>
      <c r="G86" s="27">
        <v>1</v>
      </c>
      <c r="H86" s="27">
        <v>0</v>
      </c>
      <c r="I86" s="27">
        <v>1</v>
      </c>
      <c r="J86" s="25">
        <f t="shared" si="8"/>
        <v>2</v>
      </c>
      <c r="K86" s="25">
        <f t="shared" si="9"/>
        <v>1</v>
      </c>
      <c r="L86" s="25">
        <f t="shared" si="10"/>
        <v>1</v>
      </c>
      <c r="M86" s="25">
        <f t="shared" si="11"/>
        <v>2</v>
      </c>
    </row>
    <row r="87" spans="1:13">
      <c r="A87" s="41">
        <v>85</v>
      </c>
      <c r="B87" s="23" t="s">
        <v>15</v>
      </c>
      <c r="C87" s="23" t="s">
        <v>748</v>
      </c>
      <c r="D87" s="26"/>
      <c r="E87" s="26">
        <v>79</v>
      </c>
      <c r="F87" s="26">
        <v>71</v>
      </c>
      <c r="G87" s="27">
        <v>0</v>
      </c>
      <c r="H87" s="27">
        <v>1</v>
      </c>
      <c r="I87" s="27">
        <v>1</v>
      </c>
      <c r="J87" s="25">
        <f t="shared" si="8"/>
        <v>2</v>
      </c>
      <c r="K87" s="25">
        <f t="shared" si="9"/>
        <v>1</v>
      </c>
      <c r="L87" s="25">
        <f t="shared" si="10"/>
        <v>1</v>
      </c>
      <c r="M87" s="25">
        <f t="shared" si="11"/>
        <v>2</v>
      </c>
    </row>
    <row r="88" spans="1:13">
      <c r="A88" s="41">
        <v>86</v>
      </c>
      <c r="B88" s="23" t="s">
        <v>783</v>
      </c>
      <c r="C88" s="23" t="s">
        <v>512</v>
      </c>
      <c r="D88" s="26"/>
      <c r="E88" s="26">
        <v>80</v>
      </c>
      <c r="F88" s="26">
        <v>78</v>
      </c>
      <c r="G88" s="27">
        <v>0</v>
      </c>
      <c r="H88" s="27">
        <v>1</v>
      </c>
      <c r="I88" s="27">
        <v>1</v>
      </c>
      <c r="J88" s="25">
        <f t="shared" si="8"/>
        <v>2</v>
      </c>
      <c r="K88" s="25">
        <f t="shared" si="9"/>
        <v>1</v>
      </c>
      <c r="L88" s="25">
        <f t="shared" si="10"/>
        <v>1</v>
      </c>
      <c r="M88" s="25">
        <f t="shared" si="11"/>
        <v>2</v>
      </c>
    </row>
    <row r="89" spans="1:13">
      <c r="A89" s="41">
        <v>87</v>
      </c>
      <c r="B89" s="23" t="s">
        <v>15</v>
      </c>
      <c r="C89" s="23" t="s">
        <v>757</v>
      </c>
      <c r="D89" s="26"/>
      <c r="E89" s="26">
        <v>72</v>
      </c>
      <c r="F89" s="26">
        <v>84</v>
      </c>
      <c r="G89" s="27">
        <v>0</v>
      </c>
      <c r="H89" s="27">
        <v>1</v>
      </c>
      <c r="I89" s="27">
        <v>1</v>
      </c>
      <c r="J89" s="25">
        <f t="shared" si="8"/>
        <v>2</v>
      </c>
      <c r="K89" s="25">
        <f t="shared" si="9"/>
        <v>1</v>
      </c>
      <c r="L89" s="25">
        <f t="shared" si="10"/>
        <v>1</v>
      </c>
      <c r="M89" s="25">
        <f t="shared" si="11"/>
        <v>2</v>
      </c>
    </row>
    <row r="90" spans="1:13">
      <c r="A90" s="41">
        <v>88</v>
      </c>
      <c r="B90" s="23" t="s">
        <v>222</v>
      </c>
      <c r="C90" s="23" t="s">
        <v>229</v>
      </c>
      <c r="D90" s="26">
        <v>37</v>
      </c>
      <c r="E90" s="26"/>
      <c r="F90" s="26"/>
      <c r="G90" s="27">
        <v>2</v>
      </c>
      <c r="H90" s="27">
        <v>0</v>
      </c>
      <c r="I90" s="27">
        <v>0</v>
      </c>
      <c r="J90" s="25">
        <f t="shared" si="8"/>
        <v>2</v>
      </c>
      <c r="K90" s="25">
        <f t="shared" si="9"/>
        <v>2</v>
      </c>
      <c r="L90" s="25">
        <f t="shared" si="10"/>
        <v>0</v>
      </c>
      <c r="M90" s="25">
        <f t="shared" si="11"/>
        <v>2</v>
      </c>
    </row>
    <row r="91" spans="1:13">
      <c r="A91" s="41">
        <v>89</v>
      </c>
      <c r="B91" s="23" t="s">
        <v>758</v>
      </c>
      <c r="C91" s="23" t="s">
        <v>759</v>
      </c>
      <c r="D91" s="26">
        <v>43</v>
      </c>
      <c r="E91" s="26"/>
      <c r="F91" s="26"/>
      <c r="G91" s="27">
        <v>2</v>
      </c>
      <c r="H91" s="27">
        <v>0</v>
      </c>
      <c r="I91" s="27">
        <v>0</v>
      </c>
      <c r="J91" s="25">
        <f t="shared" si="8"/>
        <v>2</v>
      </c>
      <c r="K91" s="25">
        <f t="shared" si="9"/>
        <v>2</v>
      </c>
      <c r="L91" s="25">
        <f t="shared" si="10"/>
        <v>0</v>
      </c>
      <c r="M91" s="25">
        <f t="shared" si="11"/>
        <v>2</v>
      </c>
    </row>
    <row r="92" spans="1:13">
      <c r="A92" s="41">
        <v>90</v>
      </c>
      <c r="B92" s="23" t="s">
        <v>762</v>
      </c>
      <c r="C92" s="23" t="s">
        <v>763</v>
      </c>
      <c r="D92" s="26">
        <v>51</v>
      </c>
      <c r="E92" s="26"/>
      <c r="F92" s="26"/>
      <c r="G92" s="27">
        <v>2</v>
      </c>
      <c r="H92" s="27">
        <v>0</v>
      </c>
      <c r="I92" s="27">
        <v>0</v>
      </c>
      <c r="J92" s="25">
        <f t="shared" si="8"/>
        <v>2</v>
      </c>
      <c r="K92" s="25">
        <f t="shared" si="9"/>
        <v>2</v>
      </c>
      <c r="L92" s="25">
        <f t="shared" si="10"/>
        <v>0</v>
      </c>
      <c r="M92" s="25">
        <f t="shared" si="11"/>
        <v>2</v>
      </c>
    </row>
    <row r="93" spans="1:13">
      <c r="A93" s="41">
        <v>91</v>
      </c>
      <c r="B93" s="23" t="s">
        <v>494</v>
      </c>
      <c r="C93" s="23" t="s">
        <v>495</v>
      </c>
      <c r="D93" s="26"/>
      <c r="E93" s="26">
        <v>43</v>
      </c>
      <c r="F93" s="26"/>
      <c r="G93" s="27">
        <v>0</v>
      </c>
      <c r="H93" s="27">
        <v>2</v>
      </c>
      <c r="I93" s="27">
        <v>0</v>
      </c>
      <c r="J93" s="25">
        <f t="shared" si="8"/>
        <v>2</v>
      </c>
      <c r="K93" s="25">
        <f t="shared" si="9"/>
        <v>2</v>
      </c>
      <c r="L93" s="25">
        <f t="shared" si="10"/>
        <v>0</v>
      </c>
      <c r="M93" s="25">
        <f t="shared" si="11"/>
        <v>2</v>
      </c>
    </row>
    <row r="94" spans="1:13">
      <c r="A94" s="41">
        <v>92</v>
      </c>
      <c r="B94" s="23" t="s">
        <v>284</v>
      </c>
      <c r="C94" s="23" t="s">
        <v>519</v>
      </c>
      <c r="D94" s="26">
        <v>63</v>
      </c>
      <c r="E94" s="26"/>
      <c r="F94" s="26"/>
      <c r="G94" s="27">
        <v>2</v>
      </c>
      <c r="H94" s="27">
        <v>0</v>
      </c>
      <c r="I94" s="27">
        <v>0</v>
      </c>
      <c r="J94" s="25">
        <f t="shared" si="8"/>
        <v>2</v>
      </c>
      <c r="K94" s="25">
        <f t="shared" si="9"/>
        <v>2</v>
      </c>
      <c r="L94" s="25">
        <f t="shared" si="10"/>
        <v>0</v>
      </c>
      <c r="M94" s="25">
        <f t="shared" si="11"/>
        <v>2</v>
      </c>
    </row>
    <row r="95" spans="1:13">
      <c r="A95" s="41">
        <v>93</v>
      </c>
      <c r="B95" s="23" t="s">
        <v>764</v>
      </c>
      <c r="C95" s="23" t="s">
        <v>765</v>
      </c>
      <c r="D95" s="26">
        <v>62</v>
      </c>
      <c r="E95" s="26"/>
      <c r="F95" s="26"/>
      <c r="G95" s="27">
        <v>2</v>
      </c>
      <c r="H95" s="27">
        <v>0</v>
      </c>
      <c r="I95" s="27">
        <v>0</v>
      </c>
      <c r="J95" s="25">
        <f t="shared" si="8"/>
        <v>2</v>
      </c>
      <c r="K95" s="25">
        <f t="shared" si="9"/>
        <v>2</v>
      </c>
      <c r="L95" s="25">
        <f t="shared" si="10"/>
        <v>0</v>
      </c>
      <c r="M95" s="25">
        <f t="shared" si="11"/>
        <v>2</v>
      </c>
    </row>
    <row r="96" spans="1:13">
      <c r="A96" s="41">
        <v>94</v>
      </c>
      <c r="B96" s="23" t="s">
        <v>228</v>
      </c>
      <c r="C96" s="23" t="s">
        <v>518</v>
      </c>
      <c r="D96" s="26">
        <v>50</v>
      </c>
      <c r="E96" s="26"/>
      <c r="F96" s="26"/>
      <c r="G96" s="27">
        <v>2</v>
      </c>
      <c r="H96" s="27">
        <v>0</v>
      </c>
      <c r="I96" s="27">
        <v>0</v>
      </c>
      <c r="J96" s="25">
        <f t="shared" si="8"/>
        <v>2</v>
      </c>
      <c r="K96" s="25">
        <f t="shared" si="9"/>
        <v>2</v>
      </c>
      <c r="L96" s="25">
        <f t="shared" si="10"/>
        <v>0</v>
      </c>
      <c r="M96" s="25">
        <f t="shared" si="11"/>
        <v>2</v>
      </c>
    </row>
    <row r="97" spans="1:13">
      <c r="A97" s="41">
        <v>95</v>
      </c>
      <c r="B97" s="23" t="s">
        <v>282</v>
      </c>
      <c r="C97" s="23" t="s">
        <v>769</v>
      </c>
      <c r="D97" s="26">
        <v>47</v>
      </c>
      <c r="E97" s="26"/>
      <c r="F97" s="26"/>
      <c r="G97" s="27">
        <v>2</v>
      </c>
      <c r="H97" s="27">
        <v>0</v>
      </c>
      <c r="I97" s="27">
        <v>0</v>
      </c>
      <c r="J97" s="25">
        <f t="shared" si="8"/>
        <v>2</v>
      </c>
      <c r="K97" s="25">
        <f t="shared" si="9"/>
        <v>2</v>
      </c>
      <c r="L97" s="25">
        <f t="shared" si="10"/>
        <v>0</v>
      </c>
      <c r="M97" s="25">
        <f t="shared" si="11"/>
        <v>2</v>
      </c>
    </row>
    <row r="98" spans="1:13">
      <c r="A98" s="41">
        <v>96</v>
      </c>
      <c r="B98" s="23" t="s">
        <v>773</v>
      </c>
      <c r="C98" s="23" t="s">
        <v>520</v>
      </c>
      <c r="D98" s="26">
        <v>55</v>
      </c>
      <c r="E98" s="26"/>
      <c r="F98" s="26"/>
      <c r="G98" s="27">
        <v>2</v>
      </c>
      <c r="H98" s="27">
        <v>0</v>
      </c>
      <c r="I98" s="27">
        <v>0</v>
      </c>
      <c r="J98" s="25">
        <f t="shared" si="8"/>
        <v>2</v>
      </c>
      <c r="K98" s="25">
        <f t="shared" si="9"/>
        <v>2</v>
      </c>
      <c r="L98" s="25">
        <f t="shared" si="10"/>
        <v>0</v>
      </c>
      <c r="M98" s="25">
        <f t="shared" si="11"/>
        <v>2</v>
      </c>
    </row>
    <row r="99" spans="1:13">
      <c r="A99" s="41">
        <v>97</v>
      </c>
      <c r="B99" s="23" t="s">
        <v>758</v>
      </c>
      <c r="C99" s="23" t="s">
        <v>517</v>
      </c>
      <c r="D99" s="26">
        <v>38</v>
      </c>
      <c r="E99" s="26"/>
      <c r="F99" s="26"/>
      <c r="G99" s="27">
        <v>2</v>
      </c>
      <c r="H99" s="27">
        <v>0</v>
      </c>
      <c r="I99" s="27">
        <v>0</v>
      </c>
      <c r="J99" s="25">
        <f t="shared" ref="J99:J130" si="12">SUM(G99:I99)</f>
        <v>2</v>
      </c>
      <c r="K99" s="25">
        <f t="shared" ref="K99:K118" si="13">LARGE(G99:I99,1)</f>
        <v>2</v>
      </c>
      <c r="L99" s="25">
        <f t="shared" ref="L99:L118" si="14">LARGE(G99:I99,2)</f>
        <v>0</v>
      </c>
      <c r="M99" s="25">
        <f t="shared" ref="M99:M130" si="15">SUM(K99,L99)</f>
        <v>2</v>
      </c>
    </row>
    <row r="100" spans="1:13">
      <c r="A100" s="41">
        <v>98</v>
      </c>
      <c r="B100" s="23" t="s">
        <v>195</v>
      </c>
      <c r="C100" s="23" t="s">
        <v>706</v>
      </c>
      <c r="D100" s="26">
        <v>58</v>
      </c>
      <c r="E100" s="26"/>
      <c r="F100" s="26"/>
      <c r="G100" s="27">
        <v>2</v>
      </c>
      <c r="H100" s="27">
        <v>0</v>
      </c>
      <c r="I100" s="27">
        <v>0</v>
      </c>
      <c r="J100" s="25">
        <f t="shared" si="12"/>
        <v>2</v>
      </c>
      <c r="K100" s="25">
        <f t="shared" si="13"/>
        <v>2</v>
      </c>
      <c r="L100" s="25">
        <f t="shared" si="14"/>
        <v>0</v>
      </c>
      <c r="M100" s="25">
        <f t="shared" si="15"/>
        <v>2</v>
      </c>
    </row>
    <row r="101" spans="1:13">
      <c r="A101" s="41">
        <v>99</v>
      </c>
      <c r="B101" s="23" t="s">
        <v>710</v>
      </c>
      <c r="C101" s="23" t="s">
        <v>516</v>
      </c>
      <c r="D101" s="26">
        <v>33</v>
      </c>
      <c r="E101" s="26"/>
      <c r="F101" s="26"/>
      <c r="G101" s="27">
        <v>2</v>
      </c>
      <c r="H101" s="27">
        <v>0</v>
      </c>
      <c r="I101" s="27">
        <v>0</v>
      </c>
      <c r="J101" s="25">
        <f t="shared" si="12"/>
        <v>2</v>
      </c>
      <c r="K101" s="25">
        <f t="shared" si="13"/>
        <v>2</v>
      </c>
      <c r="L101" s="25">
        <f t="shared" si="14"/>
        <v>0</v>
      </c>
      <c r="M101" s="25">
        <f t="shared" si="15"/>
        <v>2</v>
      </c>
    </row>
    <row r="102" spans="1:13">
      <c r="A102" s="41">
        <v>100</v>
      </c>
      <c r="B102" s="23" t="s">
        <v>791</v>
      </c>
      <c r="C102" s="23" t="s">
        <v>743</v>
      </c>
      <c r="D102" s="26"/>
      <c r="E102" s="26"/>
      <c r="F102" s="26">
        <v>66</v>
      </c>
      <c r="G102" s="27">
        <v>0</v>
      </c>
      <c r="H102" s="27">
        <v>0</v>
      </c>
      <c r="I102" s="27">
        <v>1</v>
      </c>
      <c r="J102" s="25">
        <f t="shared" si="12"/>
        <v>1</v>
      </c>
      <c r="K102" s="25">
        <f t="shared" si="13"/>
        <v>1</v>
      </c>
      <c r="L102" s="25">
        <f t="shared" si="14"/>
        <v>0</v>
      </c>
      <c r="M102" s="25">
        <f t="shared" si="15"/>
        <v>1</v>
      </c>
    </row>
    <row r="103" spans="1:13">
      <c r="A103" s="41">
        <v>101</v>
      </c>
      <c r="B103" s="23" t="s">
        <v>786</v>
      </c>
      <c r="C103" s="23" t="s">
        <v>745</v>
      </c>
      <c r="D103" s="26"/>
      <c r="E103" s="26"/>
      <c r="F103" s="26">
        <v>68</v>
      </c>
      <c r="G103" s="27">
        <v>0</v>
      </c>
      <c r="H103" s="27">
        <v>0</v>
      </c>
      <c r="I103" s="27">
        <v>1</v>
      </c>
      <c r="J103" s="25">
        <f t="shared" si="12"/>
        <v>1</v>
      </c>
      <c r="K103" s="25">
        <f t="shared" si="13"/>
        <v>1</v>
      </c>
      <c r="L103" s="25">
        <f t="shared" si="14"/>
        <v>0</v>
      </c>
      <c r="M103" s="25">
        <f t="shared" si="15"/>
        <v>1</v>
      </c>
    </row>
    <row r="104" spans="1:13">
      <c r="A104" s="41">
        <v>102</v>
      </c>
      <c r="B104" s="23" t="s">
        <v>15</v>
      </c>
      <c r="C104" s="23" t="s">
        <v>750</v>
      </c>
      <c r="D104" s="26"/>
      <c r="E104" s="26"/>
      <c r="F104" s="26">
        <v>73</v>
      </c>
      <c r="G104" s="27">
        <v>0</v>
      </c>
      <c r="H104" s="27">
        <v>0</v>
      </c>
      <c r="I104" s="27">
        <v>1</v>
      </c>
      <c r="J104" s="25">
        <f t="shared" si="12"/>
        <v>1</v>
      </c>
      <c r="K104" s="25">
        <f t="shared" si="13"/>
        <v>1</v>
      </c>
      <c r="L104" s="25">
        <f t="shared" si="14"/>
        <v>0</v>
      </c>
      <c r="M104" s="25">
        <f t="shared" si="15"/>
        <v>1</v>
      </c>
    </row>
    <row r="105" spans="1:13">
      <c r="A105" s="41">
        <v>103</v>
      </c>
      <c r="B105" s="23" t="s">
        <v>523</v>
      </c>
      <c r="C105" s="23" t="s">
        <v>316</v>
      </c>
      <c r="D105" s="26"/>
      <c r="E105" s="26"/>
      <c r="F105" s="26">
        <v>74</v>
      </c>
      <c r="G105" s="27">
        <v>0</v>
      </c>
      <c r="H105" s="27">
        <v>0</v>
      </c>
      <c r="I105" s="27">
        <v>1</v>
      </c>
      <c r="J105" s="25">
        <f t="shared" si="12"/>
        <v>1</v>
      </c>
      <c r="K105" s="25">
        <f t="shared" si="13"/>
        <v>1</v>
      </c>
      <c r="L105" s="25">
        <f t="shared" si="14"/>
        <v>0</v>
      </c>
      <c r="M105" s="25">
        <f t="shared" si="15"/>
        <v>1</v>
      </c>
    </row>
    <row r="106" spans="1:13">
      <c r="A106" s="41">
        <v>104</v>
      </c>
      <c r="B106" s="23" t="s">
        <v>523</v>
      </c>
      <c r="C106" s="23" t="s">
        <v>751</v>
      </c>
      <c r="D106" s="26"/>
      <c r="E106" s="26"/>
      <c r="F106" s="26">
        <v>75</v>
      </c>
      <c r="G106" s="27">
        <v>0</v>
      </c>
      <c r="H106" s="27">
        <v>0</v>
      </c>
      <c r="I106" s="27">
        <v>1</v>
      </c>
      <c r="J106" s="25">
        <f t="shared" si="12"/>
        <v>1</v>
      </c>
      <c r="K106" s="25">
        <f t="shared" si="13"/>
        <v>1</v>
      </c>
      <c r="L106" s="25">
        <f t="shared" si="14"/>
        <v>0</v>
      </c>
      <c r="M106" s="25">
        <f t="shared" si="15"/>
        <v>1</v>
      </c>
    </row>
    <row r="107" spans="1:13">
      <c r="A107" s="41">
        <v>105</v>
      </c>
      <c r="B107" s="23" t="s">
        <v>791</v>
      </c>
      <c r="C107" s="23" t="s">
        <v>752</v>
      </c>
      <c r="D107" s="26"/>
      <c r="E107" s="26"/>
      <c r="F107" s="26">
        <v>76</v>
      </c>
      <c r="G107" s="27">
        <v>0</v>
      </c>
      <c r="H107" s="27">
        <v>0</v>
      </c>
      <c r="I107" s="27">
        <v>1</v>
      </c>
      <c r="J107" s="25">
        <f t="shared" si="12"/>
        <v>1</v>
      </c>
      <c r="K107" s="25">
        <f t="shared" si="13"/>
        <v>1</v>
      </c>
      <c r="L107" s="25">
        <f t="shared" si="14"/>
        <v>0</v>
      </c>
      <c r="M107" s="25">
        <f t="shared" si="15"/>
        <v>1</v>
      </c>
    </row>
    <row r="108" spans="1:13">
      <c r="A108" s="41">
        <v>106</v>
      </c>
      <c r="B108" s="23" t="s">
        <v>791</v>
      </c>
      <c r="C108" s="23" t="s">
        <v>753</v>
      </c>
      <c r="D108" s="26"/>
      <c r="E108" s="26"/>
      <c r="F108" s="26">
        <v>77</v>
      </c>
      <c r="G108" s="27">
        <v>0</v>
      </c>
      <c r="H108" s="27">
        <v>0</v>
      </c>
      <c r="I108" s="27">
        <v>1</v>
      </c>
      <c r="J108" s="25">
        <f t="shared" si="12"/>
        <v>1</v>
      </c>
      <c r="K108" s="25">
        <f t="shared" si="13"/>
        <v>1</v>
      </c>
      <c r="L108" s="25">
        <f t="shared" si="14"/>
        <v>0</v>
      </c>
      <c r="M108" s="25">
        <f t="shared" si="15"/>
        <v>1</v>
      </c>
    </row>
    <row r="109" spans="1:13">
      <c r="A109" s="41">
        <v>107</v>
      </c>
      <c r="B109" s="23" t="s">
        <v>77</v>
      </c>
      <c r="C109" s="23" t="s">
        <v>513</v>
      </c>
      <c r="D109" s="26"/>
      <c r="E109" s="26"/>
      <c r="F109" s="26">
        <v>79</v>
      </c>
      <c r="G109" s="27">
        <v>0</v>
      </c>
      <c r="H109" s="27">
        <v>0</v>
      </c>
      <c r="I109" s="27">
        <v>1</v>
      </c>
      <c r="J109" s="25">
        <f t="shared" si="12"/>
        <v>1</v>
      </c>
      <c r="K109" s="25">
        <f t="shared" si="13"/>
        <v>1</v>
      </c>
      <c r="L109" s="25">
        <f t="shared" si="14"/>
        <v>0</v>
      </c>
      <c r="M109" s="25">
        <f t="shared" si="15"/>
        <v>1</v>
      </c>
    </row>
    <row r="110" spans="1:13">
      <c r="A110" s="41">
        <v>108</v>
      </c>
      <c r="B110" s="23" t="s">
        <v>791</v>
      </c>
      <c r="C110" s="23" t="s">
        <v>754</v>
      </c>
      <c r="D110" s="26"/>
      <c r="E110" s="26"/>
      <c r="F110" s="26">
        <v>80</v>
      </c>
      <c r="G110" s="27">
        <v>0</v>
      </c>
      <c r="H110" s="27">
        <v>0</v>
      </c>
      <c r="I110" s="27">
        <v>1</v>
      </c>
      <c r="J110" s="25">
        <f t="shared" si="12"/>
        <v>1</v>
      </c>
      <c r="K110" s="25">
        <f t="shared" si="13"/>
        <v>1</v>
      </c>
      <c r="L110" s="25">
        <f t="shared" si="14"/>
        <v>0</v>
      </c>
      <c r="M110" s="25">
        <f t="shared" si="15"/>
        <v>1</v>
      </c>
    </row>
    <row r="111" spans="1:13">
      <c r="A111" s="41">
        <v>109</v>
      </c>
      <c r="B111" s="23" t="s">
        <v>793</v>
      </c>
      <c r="C111" s="23" t="s">
        <v>755</v>
      </c>
      <c r="D111" s="26"/>
      <c r="E111" s="26"/>
      <c r="F111" s="26">
        <v>82</v>
      </c>
      <c r="G111" s="27">
        <v>0</v>
      </c>
      <c r="H111" s="27">
        <v>0</v>
      </c>
      <c r="I111" s="27">
        <v>1</v>
      </c>
      <c r="J111" s="25">
        <f t="shared" si="12"/>
        <v>1</v>
      </c>
      <c r="K111" s="25">
        <f t="shared" si="13"/>
        <v>1</v>
      </c>
      <c r="L111" s="25">
        <f t="shared" si="14"/>
        <v>0</v>
      </c>
      <c r="M111" s="25">
        <f t="shared" si="15"/>
        <v>1</v>
      </c>
    </row>
    <row r="112" spans="1:13">
      <c r="A112" s="41">
        <v>110</v>
      </c>
      <c r="B112" s="23" t="s">
        <v>786</v>
      </c>
      <c r="C112" s="23" t="s">
        <v>756</v>
      </c>
      <c r="D112" s="26"/>
      <c r="E112" s="26"/>
      <c r="F112" s="26">
        <v>83</v>
      </c>
      <c r="G112" s="27">
        <v>0</v>
      </c>
      <c r="H112" s="27">
        <v>0</v>
      </c>
      <c r="I112" s="27">
        <v>1</v>
      </c>
      <c r="J112" s="25">
        <f t="shared" si="12"/>
        <v>1</v>
      </c>
      <c r="K112" s="25">
        <f t="shared" si="13"/>
        <v>1</v>
      </c>
      <c r="L112" s="25">
        <f t="shared" si="14"/>
        <v>0</v>
      </c>
      <c r="M112" s="25">
        <f t="shared" si="15"/>
        <v>1</v>
      </c>
    </row>
    <row r="113" spans="1:13">
      <c r="A113" s="41">
        <v>111</v>
      </c>
      <c r="B113" s="23" t="s">
        <v>771</v>
      </c>
      <c r="C113" s="23" t="s">
        <v>772</v>
      </c>
      <c r="D113" s="26"/>
      <c r="E113" s="26">
        <v>70</v>
      </c>
      <c r="F113" s="26"/>
      <c r="G113" s="27">
        <v>0</v>
      </c>
      <c r="H113" s="27">
        <v>1</v>
      </c>
      <c r="I113" s="27">
        <v>0</v>
      </c>
      <c r="J113" s="25">
        <f t="shared" si="12"/>
        <v>1</v>
      </c>
      <c r="K113" s="25">
        <f t="shared" si="13"/>
        <v>1</v>
      </c>
      <c r="L113" s="25">
        <f t="shared" si="14"/>
        <v>0</v>
      </c>
      <c r="M113" s="25">
        <f t="shared" si="15"/>
        <v>1</v>
      </c>
    </row>
    <row r="114" spans="1:13">
      <c r="A114" s="41">
        <v>112</v>
      </c>
      <c r="B114" s="23" t="s">
        <v>782</v>
      </c>
      <c r="C114" s="23" t="s">
        <v>509</v>
      </c>
      <c r="D114" s="26"/>
      <c r="E114" s="26">
        <v>75</v>
      </c>
      <c r="F114" s="26"/>
      <c r="G114" s="27">
        <v>0</v>
      </c>
      <c r="H114" s="27">
        <v>1</v>
      </c>
      <c r="I114" s="27">
        <v>0</v>
      </c>
      <c r="J114" s="25">
        <f t="shared" si="12"/>
        <v>1</v>
      </c>
      <c r="K114" s="25">
        <f t="shared" si="13"/>
        <v>1</v>
      </c>
      <c r="L114" s="25">
        <f t="shared" si="14"/>
        <v>0</v>
      </c>
      <c r="M114" s="25">
        <f t="shared" si="15"/>
        <v>1</v>
      </c>
    </row>
    <row r="115" spans="1:13">
      <c r="A115" s="41">
        <v>113</v>
      </c>
      <c r="B115" s="23" t="s">
        <v>284</v>
      </c>
      <c r="C115" s="23" t="s">
        <v>774</v>
      </c>
      <c r="D115" s="26">
        <v>67</v>
      </c>
      <c r="E115" s="26"/>
      <c r="F115" s="26"/>
      <c r="G115" s="27">
        <v>1</v>
      </c>
      <c r="H115" s="27">
        <v>0</v>
      </c>
      <c r="I115" s="27">
        <v>0</v>
      </c>
      <c r="J115" s="25">
        <f t="shared" si="12"/>
        <v>1</v>
      </c>
      <c r="K115" s="25">
        <f t="shared" si="13"/>
        <v>1</v>
      </c>
      <c r="L115" s="25">
        <f t="shared" si="14"/>
        <v>0</v>
      </c>
      <c r="M115" s="25">
        <f t="shared" si="15"/>
        <v>1</v>
      </c>
    </row>
    <row r="116" spans="1:13">
      <c r="A116" s="41">
        <v>114</v>
      </c>
      <c r="B116" s="23" t="s">
        <v>775</v>
      </c>
      <c r="C116" s="23" t="s">
        <v>511</v>
      </c>
      <c r="D116" s="26"/>
      <c r="E116" s="26">
        <v>77</v>
      </c>
      <c r="F116" s="26"/>
      <c r="G116" s="27">
        <v>0</v>
      </c>
      <c r="H116" s="27">
        <v>1</v>
      </c>
      <c r="I116" s="27">
        <v>0</v>
      </c>
      <c r="J116" s="25">
        <f t="shared" si="12"/>
        <v>1</v>
      </c>
      <c r="K116" s="25">
        <f t="shared" si="13"/>
        <v>1</v>
      </c>
      <c r="L116" s="25">
        <f t="shared" si="14"/>
        <v>0</v>
      </c>
      <c r="M116" s="25">
        <f t="shared" si="15"/>
        <v>1</v>
      </c>
    </row>
    <row r="117" spans="1:13">
      <c r="A117" s="41">
        <v>115</v>
      </c>
      <c r="B117" s="23" t="s">
        <v>202</v>
      </c>
      <c r="C117" s="23" t="s">
        <v>777</v>
      </c>
      <c r="D117" s="26"/>
      <c r="E117" s="26">
        <v>78</v>
      </c>
      <c r="F117" s="26"/>
      <c r="G117" s="27">
        <v>0</v>
      </c>
      <c r="H117" s="27">
        <v>1</v>
      </c>
      <c r="I117" s="27">
        <v>0</v>
      </c>
      <c r="J117" s="25">
        <f t="shared" si="12"/>
        <v>1</v>
      </c>
      <c r="K117" s="25">
        <f t="shared" si="13"/>
        <v>1</v>
      </c>
      <c r="L117" s="25">
        <f t="shared" si="14"/>
        <v>0</v>
      </c>
      <c r="M117" s="25">
        <f t="shared" si="15"/>
        <v>1</v>
      </c>
    </row>
    <row r="118" spans="1:13">
      <c r="A118" s="41">
        <v>116</v>
      </c>
      <c r="B118" s="23" t="s">
        <v>711</v>
      </c>
      <c r="C118" s="23" t="s">
        <v>476</v>
      </c>
      <c r="D118" s="26">
        <v>69</v>
      </c>
      <c r="E118" s="26"/>
      <c r="F118" s="26"/>
      <c r="G118" s="27">
        <v>1</v>
      </c>
      <c r="H118" s="27">
        <v>0</v>
      </c>
      <c r="I118" s="27">
        <v>0</v>
      </c>
      <c r="J118" s="25">
        <f t="shared" si="12"/>
        <v>1</v>
      </c>
      <c r="K118" s="25">
        <f t="shared" si="13"/>
        <v>1</v>
      </c>
      <c r="L118" s="25">
        <f t="shared" si="14"/>
        <v>0</v>
      </c>
      <c r="M118" s="25">
        <f t="shared" si="15"/>
        <v>1</v>
      </c>
    </row>
    <row r="119" spans="1:13">
      <c r="A119" s="41">
        <v>117</v>
      </c>
      <c r="B119" s="23"/>
      <c r="C119" s="23"/>
      <c r="D119" s="26"/>
      <c r="E119" s="26"/>
      <c r="F119" s="26"/>
      <c r="G119" s="27">
        <v>0</v>
      </c>
      <c r="H119" s="27">
        <v>0</v>
      </c>
      <c r="I119" s="27">
        <v>0</v>
      </c>
      <c r="J119" s="25">
        <f t="shared" ref="J119" si="16">SUM(G119:I119)</f>
        <v>0</v>
      </c>
      <c r="K119" s="25">
        <f t="shared" ref="K119" si="17">LARGE(G119:I119,1)</f>
        <v>0</v>
      </c>
      <c r="L119" s="25">
        <f t="shared" ref="L119" si="18">LARGE(G119:I119,2)</f>
        <v>0</v>
      </c>
      <c r="M119" s="25">
        <f t="shared" ref="M119" si="19">SUM(K119,L119)</f>
        <v>0</v>
      </c>
    </row>
  </sheetData>
  <sortState xmlns:xlrd2="http://schemas.microsoft.com/office/spreadsheetml/2017/richdata2" ref="B3:M135">
    <sortCondition descending="1" ref="J3:J135"/>
  </sortState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zoomScale="85" zoomScaleNormal="85" workbookViewId="0">
      <pane ySplit="2" topLeftCell="A3" activePane="bottomLeft" state="frozen"/>
      <selection pane="bottomLeft" activeCell="B1" sqref="B1:B1048576"/>
    </sheetView>
  </sheetViews>
  <sheetFormatPr defaultColWidth="9" defaultRowHeight="16.2"/>
  <cols>
    <col min="1" max="1" width="5.44140625" style="10" bestFit="1" customWidth="1"/>
    <col min="2" max="2" width="19.21875" style="7" hidden="1" customWidth="1"/>
    <col min="3" max="3" width="20.6640625" style="7" customWidth="1"/>
    <col min="4" max="9" width="8.44140625" style="15" customWidth="1"/>
    <col min="10" max="10" width="14.44140625" style="15" customWidth="1"/>
    <col min="11" max="11" width="9.44140625" style="14" customWidth="1"/>
    <col min="12" max="12" width="9.44140625" style="16" customWidth="1"/>
    <col min="13" max="13" width="6.44140625" style="14" customWidth="1"/>
    <col min="14" max="16384" width="9" style="13"/>
  </cols>
  <sheetData>
    <row r="1" spans="1:13">
      <c r="A1" s="23"/>
      <c r="B1" s="23"/>
      <c r="C1" s="23"/>
      <c r="E1" s="23" t="s">
        <v>52</v>
      </c>
      <c r="F1" s="23"/>
      <c r="H1" s="23" t="s">
        <v>53</v>
      </c>
      <c r="I1" s="40"/>
      <c r="J1" s="23" t="s">
        <v>146</v>
      </c>
      <c r="K1" s="25"/>
      <c r="L1" s="25" t="s">
        <v>115</v>
      </c>
      <c r="M1" s="25"/>
    </row>
    <row r="2" spans="1:13">
      <c r="A2" s="30" t="s">
        <v>147</v>
      </c>
      <c r="B2" s="30" t="s">
        <v>3</v>
      </c>
      <c r="C2" s="30" t="s">
        <v>148</v>
      </c>
      <c r="D2" s="31" t="s">
        <v>246</v>
      </c>
      <c r="E2" s="31" t="s">
        <v>292</v>
      </c>
      <c r="F2" s="31" t="s">
        <v>591</v>
      </c>
      <c r="G2" s="32" t="s">
        <v>247</v>
      </c>
      <c r="H2" s="32" t="s">
        <v>293</v>
      </c>
      <c r="I2" s="32" t="s">
        <v>592</v>
      </c>
      <c r="J2" s="30" t="s">
        <v>149</v>
      </c>
      <c r="K2" s="30" t="s">
        <v>54</v>
      </c>
      <c r="L2" s="30" t="s">
        <v>55</v>
      </c>
      <c r="M2" s="33" t="s">
        <v>56</v>
      </c>
    </row>
    <row r="3" spans="1:13" ht="16.5" customHeight="1">
      <c r="A3" s="41">
        <v>1</v>
      </c>
      <c r="B3" s="23" t="s">
        <v>78</v>
      </c>
      <c r="C3" s="23" t="s">
        <v>88</v>
      </c>
      <c r="D3" s="24">
        <v>1</v>
      </c>
      <c r="E3" s="24">
        <v>3</v>
      </c>
      <c r="F3" s="24">
        <v>5</v>
      </c>
      <c r="G3" s="29">
        <v>32</v>
      </c>
      <c r="H3" s="29">
        <v>20</v>
      </c>
      <c r="I3" s="29">
        <v>14</v>
      </c>
      <c r="J3" s="25">
        <f t="shared" ref="J3:J34" si="0">SUM(G3:I3)</f>
        <v>66</v>
      </c>
      <c r="K3" s="25">
        <f t="shared" ref="K3:K34" si="1">LARGE(G3:I3,1)</f>
        <v>32</v>
      </c>
      <c r="L3" s="41">
        <f t="shared" ref="L3:L34" si="2">LARGE(G3:I3,2)</f>
        <v>20</v>
      </c>
      <c r="M3" s="25">
        <f t="shared" ref="M3:M34" si="3">SUM(K3:L3)</f>
        <v>52</v>
      </c>
    </row>
    <row r="4" spans="1:13">
      <c r="A4" s="41">
        <v>2</v>
      </c>
      <c r="B4" s="23" t="s">
        <v>11</v>
      </c>
      <c r="C4" s="23" t="s">
        <v>90</v>
      </c>
      <c r="D4" s="24">
        <v>8</v>
      </c>
      <c r="E4" s="24">
        <v>2</v>
      </c>
      <c r="F4" s="24">
        <v>2</v>
      </c>
      <c r="G4" s="29">
        <v>14</v>
      </c>
      <c r="H4" s="29">
        <v>26</v>
      </c>
      <c r="I4" s="29">
        <v>26</v>
      </c>
      <c r="J4" s="25">
        <f t="shared" si="0"/>
        <v>66</v>
      </c>
      <c r="K4" s="25">
        <f t="shared" si="1"/>
        <v>26</v>
      </c>
      <c r="L4" s="41">
        <f t="shared" si="2"/>
        <v>26</v>
      </c>
      <c r="M4" s="25">
        <f t="shared" si="3"/>
        <v>52</v>
      </c>
    </row>
    <row r="5" spans="1:13" ht="16.5" customHeight="1">
      <c r="A5" s="41">
        <v>3</v>
      </c>
      <c r="B5" s="23" t="s">
        <v>78</v>
      </c>
      <c r="C5" s="23" t="s">
        <v>92</v>
      </c>
      <c r="D5" s="24"/>
      <c r="E5" s="24">
        <v>1</v>
      </c>
      <c r="F5" s="24">
        <v>3</v>
      </c>
      <c r="G5" s="29">
        <v>0</v>
      </c>
      <c r="H5" s="29">
        <v>32</v>
      </c>
      <c r="I5" s="29">
        <v>20</v>
      </c>
      <c r="J5" s="25">
        <f t="shared" si="0"/>
        <v>52</v>
      </c>
      <c r="K5" s="25">
        <f t="shared" si="1"/>
        <v>32</v>
      </c>
      <c r="L5" s="41">
        <f t="shared" si="2"/>
        <v>20</v>
      </c>
      <c r="M5" s="25">
        <f t="shared" si="3"/>
        <v>52</v>
      </c>
    </row>
    <row r="6" spans="1:13">
      <c r="A6" s="41">
        <v>4</v>
      </c>
      <c r="B6" s="23" t="s">
        <v>60</v>
      </c>
      <c r="C6" s="23" t="s">
        <v>87</v>
      </c>
      <c r="D6" s="24">
        <v>3</v>
      </c>
      <c r="E6" s="24">
        <v>9</v>
      </c>
      <c r="F6" s="24">
        <v>3</v>
      </c>
      <c r="G6" s="29">
        <v>20</v>
      </c>
      <c r="H6" s="29">
        <v>8</v>
      </c>
      <c r="I6" s="29">
        <v>20</v>
      </c>
      <c r="J6" s="25">
        <f t="shared" si="0"/>
        <v>48</v>
      </c>
      <c r="K6" s="25">
        <f t="shared" si="1"/>
        <v>20</v>
      </c>
      <c r="L6" s="41">
        <f t="shared" si="2"/>
        <v>20</v>
      </c>
      <c r="M6" s="25">
        <f t="shared" si="3"/>
        <v>40</v>
      </c>
    </row>
    <row r="7" spans="1:13" ht="16.5" customHeight="1">
      <c r="A7" s="41">
        <v>5</v>
      </c>
      <c r="B7" s="23" t="s">
        <v>60</v>
      </c>
      <c r="C7" s="23" t="s">
        <v>84</v>
      </c>
      <c r="D7" s="24">
        <v>5</v>
      </c>
      <c r="E7" s="24">
        <v>3</v>
      </c>
      <c r="F7" s="24">
        <v>7</v>
      </c>
      <c r="G7" s="29">
        <v>14</v>
      </c>
      <c r="H7" s="29">
        <v>20</v>
      </c>
      <c r="I7" s="29">
        <v>14</v>
      </c>
      <c r="J7" s="25">
        <f t="shared" si="0"/>
        <v>48</v>
      </c>
      <c r="K7" s="25">
        <f t="shared" si="1"/>
        <v>20</v>
      </c>
      <c r="L7" s="41">
        <f t="shared" si="2"/>
        <v>14</v>
      </c>
      <c r="M7" s="25">
        <f t="shared" si="3"/>
        <v>34</v>
      </c>
    </row>
    <row r="8" spans="1:13" ht="16.5" customHeight="1">
      <c r="A8" s="41">
        <v>6</v>
      </c>
      <c r="B8" s="23" t="s">
        <v>77</v>
      </c>
      <c r="C8" s="23" t="s">
        <v>93</v>
      </c>
      <c r="D8" s="24">
        <v>17</v>
      </c>
      <c r="E8" s="24">
        <v>14</v>
      </c>
      <c r="F8" s="24">
        <v>1</v>
      </c>
      <c r="G8" s="29">
        <v>4</v>
      </c>
      <c r="H8" s="29">
        <v>8</v>
      </c>
      <c r="I8" s="29">
        <v>32</v>
      </c>
      <c r="J8" s="25">
        <f t="shared" si="0"/>
        <v>44</v>
      </c>
      <c r="K8" s="25">
        <f t="shared" si="1"/>
        <v>32</v>
      </c>
      <c r="L8" s="41">
        <f t="shared" si="2"/>
        <v>8</v>
      </c>
      <c r="M8" s="25">
        <f t="shared" si="3"/>
        <v>40</v>
      </c>
    </row>
    <row r="9" spans="1:13" ht="16.5" customHeight="1">
      <c r="A9" s="41">
        <v>7</v>
      </c>
      <c r="B9" s="23" t="s">
        <v>11</v>
      </c>
      <c r="C9" s="23" t="s">
        <v>105</v>
      </c>
      <c r="D9" s="24">
        <v>2</v>
      </c>
      <c r="E9" s="24">
        <v>10</v>
      </c>
      <c r="F9" s="24">
        <v>18</v>
      </c>
      <c r="G9" s="29">
        <v>26</v>
      </c>
      <c r="H9" s="29">
        <v>8</v>
      </c>
      <c r="I9" s="29">
        <v>4</v>
      </c>
      <c r="J9" s="25">
        <f t="shared" si="0"/>
        <v>38</v>
      </c>
      <c r="K9" s="25">
        <f t="shared" si="1"/>
        <v>26</v>
      </c>
      <c r="L9" s="41">
        <f t="shared" si="2"/>
        <v>8</v>
      </c>
      <c r="M9" s="25">
        <f t="shared" si="3"/>
        <v>34</v>
      </c>
    </row>
    <row r="10" spans="1:13">
      <c r="A10" s="41">
        <v>8</v>
      </c>
      <c r="B10" s="23" t="s">
        <v>43</v>
      </c>
      <c r="C10" s="23" t="s">
        <v>99</v>
      </c>
      <c r="D10" s="24">
        <v>3</v>
      </c>
      <c r="E10" s="24">
        <v>6</v>
      </c>
      <c r="F10" s="24">
        <v>20</v>
      </c>
      <c r="G10" s="29">
        <v>20</v>
      </c>
      <c r="H10" s="29">
        <v>14</v>
      </c>
      <c r="I10" s="29">
        <v>4</v>
      </c>
      <c r="J10" s="25">
        <f t="shared" si="0"/>
        <v>38</v>
      </c>
      <c r="K10" s="25">
        <f t="shared" si="1"/>
        <v>20</v>
      </c>
      <c r="L10" s="41">
        <f t="shared" si="2"/>
        <v>14</v>
      </c>
      <c r="M10" s="25">
        <f t="shared" si="3"/>
        <v>34</v>
      </c>
    </row>
    <row r="11" spans="1:13" ht="16.5" customHeight="1">
      <c r="A11" s="41">
        <v>9</v>
      </c>
      <c r="B11" s="23" t="s">
        <v>17</v>
      </c>
      <c r="C11" s="23" t="s">
        <v>95</v>
      </c>
      <c r="D11" s="24">
        <v>7</v>
      </c>
      <c r="E11" s="24">
        <v>15</v>
      </c>
      <c r="F11" s="24">
        <v>10</v>
      </c>
      <c r="G11" s="29">
        <v>14</v>
      </c>
      <c r="H11" s="29">
        <v>8</v>
      </c>
      <c r="I11" s="29">
        <v>8</v>
      </c>
      <c r="J11" s="25">
        <f t="shared" si="0"/>
        <v>30</v>
      </c>
      <c r="K11" s="25">
        <f t="shared" si="1"/>
        <v>14</v>
      </c>
      <c r="L11" s="41">
        <f t="shared" si="2"/>
        <v>8</v>
      </c>
      <c r="M11" s="25">
        <f t="shared" si="3"/>
        <v>22</v>
      </c>
    </row>
    <row r="12" spans="1:13" ht="16.5" customHeight="1">
      <c r="A12" s="41">
        <v>10</v>
      </c>
      <c r="B12" s="23" t="s">
        <v>251</v>
      </c>
      <c r="C12" s="23" t="s">
        <v>255</v>
      </c>
      <c r="D12" s="24">
        <v>9</v>
      </c>
      <c r="E12" s="24">
        <v>8</v>
      </c>
      <c r="F12" s="24">
        <v>13</v>
      </c>
      <c r="G12" s="29">
        <v>8</v>
      </c>
      <c r="H12" s="29">
        <v>14</v>
      </c>
      <c r="I12" s="29">
        <v>8</v>
      </c>
      <c r="J12" s="25">
        <f t="shared" si="0"/>
        <v>30</v>
      </c>
      <c r="K12" s="25">
        <f t="shared" si="1"/>
        <v>14</v>
      </c>
      <c r="L12" s="41">
        <f t="shared" si="2"/>
        <v>8</v>
      </c>
      <c r="M12" s="25">
        <f t="shared" si="3"/>
        <v>22</v>
      </c>
    </row>
    <row r="13" spans="1:13">
      <c r="A13" s="41">
        <v>11</v>
      </c>
      <c r="B13" s="23" t="s">
        <v>77</v>
      </c>
      <c r="C13" s="23" t="s">
        <v>86</v>
      </c>
      <c r="D13" s="24">
        <v>13</v>
      </c>
      <c r="E13" s="24">
        <v>5</v>
      </c>
      <c r="F13" s="24">
        <v>19</v>
      </c>
      <c r="G13" s="29">
        <v>8</v>
      </c>
      <c r="H13" s="29">
        <v>14</v>
      </c>
      <c r="I13" s="29">
        <v>4</v>
      </c>
      <c r="J13" s="25">
        <f t="shared" si="0"/>
        <v>26</v>
      </c>
      <c r="K13" s="25">
        <f t="shared" si="1"/>
        <v>14</v>
      </c>
      <c r="L13" s="41">
        <f t="shared" si="2"/>
        <v>8</v>
      </c>
      <c r="M13" s="25">
        <f t="shared" si="3"/>
        <v>22</v>
      </c>
    </row>
    <row r="14" spans="1:13" ht="16.5" customHeight="1">
      <c r="A14" s="41">
        <v>12</v>
      </c>
      <c r="B14" s="23" t="s">
        <v>575</v>
      </c>
      <c r="C14" s="23" t="s">
        <v>106</v>
      </c>
      <c r="D14" s="24">
        <v>10</v>
      </c>
      <c r="E14" s="24">
        <v>13</v>
      </c>
      <c r="F14" s="24">
        <v>29</v>
      </c>
      <c r="G14" s="29">
        <v>8</v>
      </c>
      <c r="H14" s="29">
        <v>8</v>
      </c>
      <c r="I14" s="29">
        <v>4</v>
      </c>
      <c r="J14" s="25">
        <f t="shared" si="0"/>
        <v>20</v>
      </c>
      <c r="K14" s="25">
        <f t="shared" si="1"/>
        <v>8</v>
      </c>
      <c r="L14" s="41">
        <f t="shared" si="2"/>
        <v>8</v>
      </c>
      <c r="M14" s="25">
        <f t="shared" si="3"/>
        <v>16</v>
      </c>
    </row>
    <row r="15" spans="1:13" ht="16.5" customHeight="1">
      <c r="A15" s="41">
        <v>13</v>
      </c>
      <c r="B15" s="23" t="s">
        <v>573</v>
      </c>
      <c r="C15" s="23" t="s">
        <v>98</v>
      </c>
      <c r="D15" s="24">
        <v>14</v>
      </c>
      <c r="E15" s="24">
        <v>11</v>
      </c>
      <c r="F15" s="24">
        <v>36</v>
      </c>
      <c r="G15" s="29">
        <v>8</v>
      </c>
      <c r="H15" s="29">
        <v>8</v>
      </c>
      <c r="I15" s="29">
        <v>2</v>
      </c>
      <c r="J15" s="25">
        <f t="shared" si="0"/>
        <v>18</v>
      </c>
      <c r="K15" s="25">
        <f t="shared" si="1"/>
        <v>8</v>
      </c>
      <c r="L15" s="41">
        <f t="shared" si="2"/>
        <v>8</v>
      </c>
      <c r="M15" s="25">
        <f t="shared" si="3"/>
        <v>16</v>
      </c>
    </row>
    <row r="16" spans="1:13">
      <c r="A16" s="41">
        <v>14</v>
      </c>
      <c r="B16" s="23" t="s">
        <v>78</v>
      </c>
      <c r="C16" s="23" t="s">
        <v>89</v>
      </c>
      <c r="D16" s="24"/>
      <c r="E16" s="24">
        <v>24</v>
      </c>
      <c r="F16" s="24">
        <v>8</v>
      </c>
      <c r="G16" s="29">
        <v>0</v>
      </c>
      <c r="H16" s="29">
        <v>4</v>
      </c>
      <c r="I16" s="29">
        <v>14</v>
      </c>
      <c r="J16" s="25">
        <f t="shared" si="0"/>
        <v>18</v>
      </c>
      <c r="K16" s="25">
        <f t="shared" si="1"/>
        <v>14</v>
      </c>
      <c r="L16" s="41">
        <f t="shared" si="2"/>
        <v>4</v>
      </c>
      <c r="M16" s="25">
        <f t="shared" si="3"/>
        <v>18</v>
      </c>
    </row>
    <row r="17" spans="1:13" ht="16.5" customHeight="1">
      <c r="A17" s="41">
        <v>15</v>
      </c>
      <c r="B17" s="23" t="s">
        <v>17</v>
      </c>
      <c r="C17" s="23" t="s">
        <v>51</v>
      </c>
      <c r="D17" s="24">
        <v>31</v>
      </c>
      <c r="E17" s="24">
        <v>16</v>
      </c>
      <c r="F17" s="24">
        <v>22</v>
      </c>
      <c r="G17" s="29">
        <v>4</v>
      </c>
      <c r="H17" s="29">
        <v>8</v>
      </c>
      <c r="I17" s="29">
        <v>4</v>
      </c>
      <c r="J17" s="25">
        <f t="shared" si="0"/>
        <v>16</v>
      </c>
      <c r="K17" s="25">
        <f t="shared" si="1"/>
        <v>8</v>
      </c>
      <c r="L17" s="41">
        <f t="shared" si="2"/>
        <v>4</v>
      </c>
      <c r="M17" s="25">
        <f t="shared" si="3"/>
        <v>12</v>
      </c>
    </row>
    <row r="18" spans="1:13" ht="16.5" customHeight="1">
      <c r="A18" s="41">
        <v>16</v>
      </c>
      <c r="B18" s="23" t="s">
        <v>812</v>
      </c>
      <c r="C18" s="23" t="s">
        <v>82</v>
      </c>
      <c r="D18" s="24">
        <v>16</v>
      </c>
      <c r="E18" s="24">
        <v>22</v>
      </c>
      <c r="F18" s="24">
        <v>25</v>
      </c>
      <c r="G18" s="29">
        <v>8</v>
      </c>
      <c r="H18" s="29">
        <v>4</v>
      </c>
      <c r="I18" s="29">
        <v>4</v>
      </c>
      <c r="J18" s="25">
        <f t="shared" si="0"/>
        <v>16</v>
      </c>
      <c r="K18" s="25">
        <f t="shared" si="1"/>
        <v>8</v>
      </c>
      <c r="L18" s="41">
        <f t="shared" si="2"/>
        <v>4</v>
      </c>
      <c r="M18" s="25">
        <f t="shared" si="3"/>
        <v>12</v>
      </c>
    </row>
    <row r="19" spans="1:13" ht="16.5" customHeight="1">
      <c r="A19" s="41">
        <v>17</v>
      </c>
      <c r="B19" s="23" t="s">
        <v>812</v>
      </c>
      <c r="C19" s="23" t="s">
        <v>96</v>
      </c>
      <c r="D19" s="24">
        <v>11</v>
      </c>
      <c r="E19" s="24"/>
      <c r="F19" s="24">
        <v>11</v>
      </c>
      <c r="G19" s="29">
        <v>8</v>
      </c>
      <c r="H19" s="29">
        <v>0</v>
      </c>
      <c r="I19" s="29">
        <v>8</v>
      </c>
      <c r="J19" s="25">
        <f t="shared" si="0"/>
        <v>16</v>
      </c>
      <c r="K19" s="25">
        <f t="shared" si="1"/>
        <v>8</v>
      </c>
      <c r="L19" s="41">
        <f t="shared" si="2"/>
        <v>8</v>
      </c>
      <c r="M19" s="25">
        <f t="shared" si="3"/>
        <v>16</v>
      </c>
    </row>
    <row r="20" spans="1:13" ht="16.5" customHeight="1">
      <c r="A20" s="41">
        <v>18</v>
      </c>
      <c r="B20" s="23" t="s">
        <v>259</v>
      </c>
      <c r="C20" s="23" t="s">
        <v>254</v>
      </c>
      <c r="D20" s="24">
        <v>6</v>
      </c>
      <c r="E20" s="24"/>
      <c r="F20" s="24"/>
      <c r="G20" s="29">
        <v>14</v>
      </c>
      <c r="H20" s="29">
        <v>0</v>
      </c>
      <c r="I20" s="29">
        <v>0</v>
      </c>
      <c r="J20" s="25">
        <f t="shared" si="0"/>
        <v>14</v>
      </c>
      <c r="K20" s="25">
        <f t="shared" si="1"/>
        <v>14</v>
      </c>
      <c r="L20" s="41">
        <f t="shared" si="2"/>
        <v>0</v>
      </c>
      <c r="M20" s="25">
        <f t="shared" si="3"/>
        <v>14</v>
      </c>
    </row>
    <row r="21" spans="1:13">
      <c r="A21" s="41">
        <v>19</v>
      </c>
      <c r="B21" s="23" t="s">
        <v>557</v>
      </c>
      <c r="C21" s="23" t="s">
        <v>558</v>
      </c>
      <c r="D21" s="24"/>
      <c r="E21" s="24">
        <v>7</v>
      </c>
      <c r="F21" s="24"/>
      <c r="G21" s="29">
        <v>0</v>
      </c>
      <c r="H21" s="29">
        <v>14</v>
      </c>
      <c r="I21" s="29">
        <v>0</v>
      </c>
      <c r="J21" s="25">
        <f t="shared" si="0"/>
        <v>14</v>
      </c>
      <c r="K21" s="25">
        <f t="shared" si="1"/>
        <v>14</v>
      </c>
      <c r="L21" s="41">
        <f t="shared" si="2"/>
        <v>0</v>
      </c>
      <c r="M21" s="25">
        <f t="shared" si="3"/>
        <v>14</v>
      </c>
    </row>
    <row r="22" spans="1:13" ht="16.5" customHeight="1">
      <c r="A22" s="41">
        <v>20</v>
      </c>
      <c r="B22" s="23" t="s">
        <v>576</v>
      </c>
      <c r="C22" s="23" t="s">
        <v>101</v>
      </c>
      <c r="D22" s="24">
        <v>15</v>
      </c>
      <c r="E22" s="24">
        <v>17</v>
      </c>
      <c r="F22" s="24">
        <v>50</v>
      </c>
      <c r="G22" s="29">
        <v>8</v>
      </c>
      <c r="H22" s="29">
        <v>4</v>
      </c>
      <c r="I22" s="29">
        <v>2</v>
      </c>
      <c r="J22" s="25">
        <f t="shared" si="0"/>
        <v>14</v>
      </c>
      <c r="K22" s="25">
        <f t="shared" si="1"/>
        <v>8</v>
      </c>
      <c r="L22" s="41">
        <f t="shared" si="2"/>
        <v>4</v>
      </c>
      <c r="M22" s="25">
        <f t="shared" si="3"/>
        <v>12</v>
      </c>
    </row>
    <row r="23" spans="1:13" ht="16.5" customHeight="1">
      <c r="A23" s="41">
        <v>21</v>
      </c>
      <c r="B23" s="23" t="s">
        <v>78</v>
      </c>
      <c r="C23" s="23" t="s">
        <v>91</v>
      </c>
      <c r="D23" s="24"/>
      <c r="E23" s="24"/>
      <c r="F23" s="24">
        <v>6</v>
      </c>
      <c r="G23" s="29">
        <v>0</v>
      </c>
      <c r="H23" s="29">
        <v>0</v>
      </c>
      <c r="I23" s="29">
        <v>14</v>
      </c>
      <c r="J23" s="25">
        <f t="shared" si="0"/>
        <v>14</v>
      </c>
      <c r="K23" s="25">
        <f t="shared" si="1"/>
        <v>14</v>
      </c>
      <c r="L23" s="41">
        <f t="shared" si="2"/>
        <v>0</v>
      </c>
      <c r="M23" s="25">
        <f t="shared" si="3"/>
        <v>14</v>
      </c>
    </row>
    <row r="24" spans="1:13" ht="16.5" customHeight="1">
      <c r="A24" s="41">
        <v>22</v>
      </c>
      <c r="B24" s="23" t="s">
        <v>262</v>
      </c>
      <c r="C24" s="23" t="s">
        <v>126</v>
      </c>
      <c r="D24" s="24">
        <v>29</v>
      </c>
      <c r="E24" s="24"/>
      <c r="F24" s="24">
        <v>16</v>
      </c>
      <c r="G24" s="29">
        <v>4</v>
      </c>
      <c r="H24" s="29">
        <v>0</v>
      </c>
      <c r="I24" s="29">
        <v>8</v>
      </c>
      <c r="J24" s="25">
        <f t="shared" si="0"/>
        <v>12</v>
      </c>
      <c r="K24" s="25">
        <f t="shared" si="1"/>
        <v>8</v>
      </c>
      <c r="L24" s="41">
        <f t="shared" si="2"/>
        <v>4</v>
      </c>
      <c r="M24" s="25">
        <f t="shared" si="3"/>
        <v>12</v>
      </c>
    </row>
    <row r="25" spans="1:13" ht="16.5" customHeight="1">
      <c r="A25" s="41">
        <v>23</v>
      </c>
      <c r="B25" s="23" t="s">
        <v>81</v>
      </c>
      <c r="C25" s="23" t="s">
        <v>111</v>
      </c>
      <c r="D25" s="24">
        <v>19</v>
      </c>
      <c r="E25" s="24">
        <v>18</v>
      </c>
      <c r="F25" s="24">
        <v>17</v>
      </c>
      <c r="G25" s="29">
        <v>4</v>
      </c>
      <c r="H25" s="29">
        <v>4</v>
      </c>
      <c r="I25" s="29">
        <v>4</v>
      </c>
      <c r="J25" s="25">
        <f t="shared" si="0"/>
        <v>12</v>
      </c>
      <c r="K25" s="25">
        <f t="shared" si="1"/>
        <v>4</v>
      </c>
      <c r="L25" s="41">
        <f t="shared" si="2"/>
        <v>4</v>
      </c>
      <c r="M25" s="25">
        <f t="shared" si="3"/>
        <v>8</v>
      </c>
    </row>
    <row r="26" spans="1:13" ht="16.5" customHeight="1">
      <c r="A26" s="41">
        <v>24</v>
      </c>
      <c r="B26" s="23" t="s">
        <v>574</v>
      </c>
      <c r="C26" s="23" t="s">
        <v>559</v>
      </c>
      <c r="D26" s="24"/>
      <c r="E26" s="24">
        <v>12</v>
      </c>
      <c r="F26" s="24">
        <v>23</v>
      </c>
      <c r="G26" s="29">
        <v>0</v>
      </c>
      <c r="H26" s="29">
        <v>8</v>
      </c>
      <c r="I26" s="29">
        <v>4</v>
      </c>
      <c r="J26" s="25">
        <f t="shared" si="0"/>
        <v>12</v>
      </c>
      <c r="K26" s="25">
        <f t="shared" si="1"/>
        <v>8</v>
      </c>
      <c r="L26" s="41">
        <f t="shared" si="2"/>
        <v>4</v>
      </c>
      <c r="M26" s="25">
        <f t="shared" si="3"/>
        <v>12</v>
      </c>
    </row>
    <row r="27" spans="1:13">
      <c r="A27" s="41">
        <v>25</v>
      </c>
      <c r="B27" s="23" t="s">
        <v>577</v>
      </c>
      <c r="C27" s="23" t="s">
        <v>109</v>
      </c>
      <c r="D27" s="24">
        <v>25</v>
      </c>
      <c r="E27" s="24">
        <v>19</v>
      </c>
      <c r="F27" s="24">
        <v>30</v>
      </c>
      <c r="G27" s="29">
        <v>4</v>
      </c>
      <c r="H27" s="29">
        <v>4</v>
      </c>
      <c r="I27" s="29">
        <v>4</v>
      </c>
      <c r="J27" s="25">
        <f t="shared" si="0"/>
        <v>12</v>
      </c>
      <c r="K27" s="25">
        <f t="shared" si="1"/>
        <v>4</v>
      </c>
      <c r="L27" s="41">
        <f t="shared" si="2"/>
        <v>4</v>
      </c>
      <c r="M27" s="25">
        <f t="shared" si="3"/>
        <v>8</v>
      </c>
    </row>
    <row r="28" spans="1:13">
      <c r="A28" s="41">
        <v>26</v>
      </c>
      <c r="B28" s="23" t="s">
        <v>578</v>
      </c>
      <c r="C28" s="23" t="s">
        <v>49</v>
      </c>
      <c r="D28" s="24"/>
      <c r="E28" s="24">
        <v>21</v>
      </c>
      <c r="F28" s="24">
        <v>9</v>
      </c>
      <c r="G28" s="29">
        <v>0</v>
      </c>
      <c r="H28" s="29">
        <v>4</v>
      </c>
      <c r="I28" s="29">
        <v>8</v>
      </c>
      <c r="J28" s="25">
        <f t="shared" si="0"/>
        <v>12</v>
      </c>
      <c r="K28" s="25">
        <f t="shared" si="1"/>
        <v>8</v>
      </c>
      <c r="L28" s="41">
        <f t="shared" si="2"/>
        <v>4</v>
      </c>
      <c r="M28" s="25">
        <f t="shared" si="3"/>
        <v>12</v>
      </c>
    </row>
    <row r="29" spans="1:13" ht="16.5" customHeight="1">
      <c r="A29" s="41">
        <v>27</v>
      </c>
      <c r="B29" s="23" t="s">
        <v>265</v>
      </c>
      <c r="C29" s="23" t="s">
        <v>50</v>
      </c>
      <c r="D29" s="24">
        <v>28</v>
      </c>
      <c r="E29" s="24"/>
      <c r="F29" s="24">
        <v>15</v>
      </c>
      <c r="G29" s="29">
        <v>4</v>
      </c>
      <c r="H29" s="29">
        <v>0</v>
      </c>
      <c r="I29" s="29">
        <v>8</v>
      </c>
      <c r="J29" s="25">
        <f t="shared" si="0"/>
        <v>12</v>
      </c>
      <c r="K29" s="25">
        <f t="shared" si="1"/>
        <v>8</v>
      </c>
      <c r="L29" s="41">
        <f t="shared" si="2"/>
        <v>4</v>
      </c>
      <c r="M29" s="25">
        <f t="shared" si="3"/>
        <v>12</v>
      </c>
    </row>
    <row r="30" spans="1:13" ht="16.5" customHeight="1">
      <c r="A30" s="41">
        <v>28</v>
      </c>
      <c r="B30" s="23" t="s">
        <v>20</v>
      </c>
      <c r="C30" s="23" t="s">
        <v>129</v>
      </c>
      <c r="D30" s="24">
        <v>30</v>
      </c>
      <c r="E30" s="24">
        <v>25</v>
      </c>
      <c r="F30" s="24">
        <v>42</v>
      </c>
      <c r="G30" s="29">
        <v>4</v>
      </c>
      <c r="H30" s="29">
        <v>4</v>
      </c>
      <c r="I30" s="29">
        <v>2</v>
      </c>
      <c r="J30" s="25">
        <f t="shared" si="0"/>
        <v>10</v>
      </c>
      <c r="K30" s="25">
        <f t="shared" si="1"/>
        <v>4</v>
      </c>
      <c r="L30" s="41">
        <f t="shared" si="2"/>
        <v>4</v>
      </c>
      <c r="M30" s="25">
        <f t="shared" si="3"/>
        <v>8</v>
      </c>
    </row>
    <row r="31" spans="1:13" ht="16.5" customHeight="1">
      <c r="A31" s="41">
        <v>29</v>
      </c>
      <c r="B31" s="23" t="s">
        <v>75</v>
      </c>
      <c r="C31" s="23" t="s">
        <v>97</v>
      </c>
      <c r="D31" s="24">
        <v>12</v>
      </c>
      <c r="E31" s="24"/>
      <c r="F31" s="24">
        <v>35</v>
      </c>
      <c r="G31" s="29">
        <v>8</v>
      </c>
      <c r="H31" s="29">
        <v>0</v>
      </c>
      <c r="I31" s="29">
        <v>2</v>
      </c>
      <c r="J31" s="25">
        <f t="shared" si="0"/>
        <v>10</v>
      </c>
      <c r="K31" s="25">
        <f t="shared" si="1"/>
        <v>8</v>
      </c>
      <c r="L31" s="41">
        <f t="shared" si="2"/>
        <v>2</v>
      </c>
      <c r="M31" s="25">
        <f t="shared" si="3"/>
        <v>10</v>
      </c>
    </row>
    <row r="32" spans="1:13" ht="16.5" customHeight="1">
      <c r="A32" s="41">
        <v>30</v>
      </c>
      <c r="B32" s="23" t="s">
        <v>251</v>
      </c>
      <c r="C32" s="23" t="s">
        <v>244</v>
      </c>
      <c r="D32" s="24">
        <v>26</v>
      </c>
      <c r="E32" s="24">
        <v>30</v>
      </c>
      <c r="F32" s="24"/>
      <c r="G32" s="29">
        <v>4</v>
      </c>
      <c r="H32" s="29">
        <v>4</v>
      </c>
      <c r="I32" s="29">
        <v>0</v>
      </c>
      <c r="J32" s="25">
        <f t="shared" si="0"/>
        <v>8</v>
      </c>
      <c r="K32" s="25">
        <f t="shared" si="1"/>
        <v>4</v>
      </c>
      <c r="L32" s="41">
        <f t="shared" si="2"/>
        <v>4</v>
      </c>
      <c r="M32" s="25">
        <f t="shared" si="3"/>
        <v>8</v>
      </c>
    </row>
    <row r="33" spans="1:13" ht="16.5" customHeight="1">
      <c r="A33" s="41">
        <v>31</v>
      </c>
      <c r="B33" s="23" t="s">
        <v>20</v>
      </c>
      <c r="C33" s="23" t="s">
        <v>114</v>
      </c>
      <c r="D33" s="24">
        <v>22</v>
      </c>
      <c r="E33" s="24">
        <v>29</v>
      </c>
      <c r="F33" s="24"/>
      <c r="G33" s="29">
        <v>4</v>
      </c>
      <c r="H33" s="29">
        <v>4</v>
      </c>
      <c r="I33" s="29">
        <v>0</v>
      </c>
      <c r="J33" s="25">
        <f t="shared" si="0"/>
        <v>8</v>
      </c>
      <c r="K33" s="25">
        <f t="shared" si="1"/>
        <v>4</v>
      </c>
      <c r="L33" s="41">
        <f t="shared" si="2"/>
        <v>4</v>
      </c>
      <c r="M33" s="25">
        <f t="shared" si="3"/>
        <v>8</v>
      </c>
    </row>
    <row r="34" spans="1:13" ht="16.5" customHeight="1">
      <c r="A34" s="41">
        <v>32</v>
      </c>
      <c r="B34" s="23" t="s">
        <v>60</v>
      </c>
      <c r="C34" s="23" t="s">
        <v>103</v>
      </c>
      <c r="D34" s="24">
        <v>34</v>
      </c>
      <c r="E34" s="24">
        <v>28</v>
      </c>
      <c r="F34" s="24">
        <v>40</v>
      </c>
      <c r="G34" s="29">
        <v>2</v>
      </c>
      <c r="H34" s="29">
        <v>4</v>
      </c>
      <c r="I34" s="29">
        <v>2</v>
      </c>
      <c r="J34" s="25">
        <f t="shared" si="0"/>
        <v>8</v>
      </c>
      <c r="K34" s="25">
        <f t="shared" si="1"/>
        <v>4</v>
      </c>
      <c r="L34" s="41">
        <f t="shared" si="2"/>
        <v>2</v>
      </c>
      <c r="M34" s="25">
        <f t="shared" si="3"/>
        <v>6</v>
      </c>
    </row>
    <row r="35" spans="1:13" ht="16.5" customHeight="1">
      <c r="A35" s="41">
        <v>33</v>
      </c>
      <c r="B35" s="23" t="s">
        <v>579</v>
      </c>
      <c r="C35" s="23" t="s">
        <v>122</v>
      </c>
      <c r="D35" s="24"/>
      <c r="E35" s="24">
        <v>23</v>
      </c>
      <c r="F35" s="24">
        <v>24</v>
      </c>
      <c r="G35" s="29">
        <v>0</v>
      </c>
      <c r="H35" s="29">
        <v>4</v>
      </c>
      <c r="I35" s="29">
        <v>4</v>
      </c>
      <c r="J35" s="25">
        <f t="shared" ref="J35:J66" si="4">SUM(G35:I35)</f>
        <v>8</v>
      </c>
      <c r="K35" s="25">
        <f t="shared" ref="K35:K66" si="5">LARGE(G35:I35,1)</f>
        <v>4</v>
      </c>
      <c r="L35" s="41">
        <f t="shared" ref="L35:L66" si="6">LARGE(G35:I35,2)</f>
        <v>4</v>
      </c>
      <c r="M35" s="25">
        <f t="shared" ref="M35:M66" si="7">SUM(K35:L35)</f>
        <v>8</v>
      </c>
    </row>
    <row r="36" spans="1:13">
      <c r="A36" s="41">
        <v>34</v>
      </c>
      <c r="B36" s="23" t="s">
        <v>262</v>
      </c>
      <c r="C36" s="23" t="s">
        <v>121</v>
      </c>
      <c r="D36" s="24">
        <v>20</v>
      </c>
      <c r="E36" s="24"/>
      <c r="F36" s="24">
        <v>27</v>
      </c>
      <c r="G36" s="29">
        <v>4</v>
      </c>
      <c r="H36" s="29">
        <v>0</v>
      </c>
      <c r="I36" s="29">
        <v>4</v>
      </c>
      <c r="J36" s="25">
        <f t="shared" si="4"/>
        <v>8</v>
      </c>
      <c r="K36" s="25">
        <f t="shared" si="5"/>
        <v>4</v>
      </c>
      <c r="L36" s="41">
        <f t="shared" si="6"/>
        <v>4</v>
      </c>
      <c r="M36" s="25">
        <f t="shared" si="7"/>
        <v>8</v>
      </c>
    </row>
    <row r="37" spans="1:13" ht="16.5" customHeight="1">
      <c r="A37" s="41">
        <v>35</v>
      </c>
      <c r="B37" s="23" t="s">
        <v>663</v>
      </c>
      <c r="C37" s="23" t="s">
        <v>242</v>
      </c>
      <c r="D37" s="24"/>
      <c r="E37" s="24">
        <v>31</v>
      </c>
      <c r="F37" s="24">
        <v>28</v>
      </c>
      <c r="G37" s="29">
        <v>0</v>
      </c>
      <c r="H37" s="29">
        <v>4</v>
      </c>
      <c r="I37" s="29">
        <v>4</v>
      </c>
      <c r="J37" s="25">
        <f t="shared" si="4"/>
        <v>8</v>
      </c>
      <c r="K37" s="25">
        <f t="shared" si="5"/>
        <v>4</v>
      </c>
      <c r="L37" s="41">
        <f t="shared" si="6"/>
        <v>4</v>
      </c>
      <c r="M37" s="25">
        <f t="shared" si="7"/>
        <v>8</v>
      </c>
    </row>
    <row r="38" spans="1:13" ht="16.5" customHeight="1">
      <c r="A38" s="41">
        <v>36</v>
      </c>
      <c r="B38" s="23" t="s">
        <v>205</v>
      </c>
      <c r="C38" s="23" t="s">
        <v>85</v>
      </c>
      <c r="D38" s="24"/>
      <c r="E38" s="24"/>
      <c r="F38" s="24">
        <v>12</v>
      </c>
      <c r="G38" s="29">
        <v>0</v>
      </c>
      <c r="H38" s="29">
        <v>0</v>
      </c>
      <c r="I38" s="29">
        <v>8</v>
      </c>
      <c r="J38" s="25">
        <f t="shared" si="4"/>
        <v>8</v>
      </c>
      <c r="K38" s="25">
        <f t="shared" si="5"/>
        <v>8</v>
      </c>
      <c r="L38" s="41">
        <f t="shared" si="6"/>
        <v>0</v>
      </c>
      <c r="M38" s="25">
        <f t="shared" si="7"/>
        <v>8</v>
      </c>
    </row>
    <row r="39" spans="1:13" ht="16.5" customHeight="1">
      <c r="A39" s="41">
        <v>37</v>
      </c>
      <c r="B39" s="23" t="s">
        <v>680</v>
      </c>
      <c r="C39" s="23" t="s">
        <v>794</v>
      </c>
      <c r="D39" s="24"/>
      <c r="E39" s="24"/>
      <c r="F39" s="24">
        <v>14</v>
      </c>
      <c r="G39" s="29">
        <v>0</v>
      </c>
      <c r="H39" s="29">
        <v>0</v>
      </c>
      <c r="I39" s="29">
        <v>8</v>
      </c>
      <c r="J39" s="25">
        <f t="shared" si="4"/>
        <v>8</v>
      </c>
      <c r="K39" s="25">
        <f t="shared" si="5"/>
        <v>8</v>
      </c>
      <c r="L39" s="41">
        <f t="shared" si="6"/>
        <v>0</v>
      </c>
      <c r="M39" s="25">
        <f t="shared" si="7"/>
        <v>8</v>
      </c>
    </row>
    <row r="40" spans="1:13" ht="16.5" customHeight="1">
      <c r="A40" s="41">
        <v>38</v>
      </c>
      <c r="B40" s="23" t="s">
        <v>17</v>
      </c>
      <c r="C40" s="23" t="s">
        <v>245</v>
      </c>
      <c r="D40" s="24">
        <v>32</v>
      </c>
      <c r="E40" s="24">
        <v>34</v>
      </c>
      <c r="F40" s="24"/>
      <c r="G40" s="29">
        <v>4</v>
      </c>
      <c r="H40" s="29">
        <v>2</v>
      </c>
      <c r="I40" s="29">
        <v>0</v>
      </c>
      <c r="J40" s="25">
        <f t="shared" si="4"/>
        <v>6</v>
      </c>
      <c r="K40" s="25">
        <f t="shared" si="5"/>
        <v>4</v>
      </c>
      <c r="L40" s="41">
        <f t="shared" si="6"/>
        <v>2</v>
      </c>
      <c r="M40" s="25">
        <f t="shared" si="7"/>
        <v>6</v>
      </c>
    </row>
    <row r="41" spans="1:13" ht="16.5" customHeight="1">
      <c r="A41" s="41">
        <v>39</v>
      </c>
      <c r="B41" s="23" t="s">
        <v>251</v>
      </c>
      <c r="C41" s="23" t="s">
        <v>128</v>
      </c>
      <c r="D41" s="24">
        <v>24</v>
      </c>
      <c r="E41" s="24">
        <v>43</v>
      </c>
      <c r="F41" s="24"/>
      <c r="G41" s="29">
        <v>4</v>
      </c>
      <c r="H41" s="29">
        <v>2</v>
      </c>
      <c r="I41" s="29">
        <v>0</v>
      </c>
      <c r="J41" s="25">
        <f t="shared" si="4"/>
        <v>6</v>
      </c>
      <c r="K41" s="25">
        <f t="shared" si="5"/>
        <v>4</v>
      </c>
      <c r="L41" s="41">
        <f t="shared" si="6"/>
        <v>2</v>
      </c>
      <c r="M41" s="25">
        <f t="shared" si="7"/>
        <v>6</v>
      </c>
    </row>
    <row r="42" spans="1:13" ht="16.5" customHeight="1">
      <c r="A42" s="41">
        <v>40</v>
      </c>
      <c r="B42" s="23" t="s">
        <v>251</v>
      </c>
      <c r="C42" s="23" t="s">
        <v>560</v>
      </c>
      <c r="D42" s="24"/>
      <c r="E42" s="24">
        <v>32</v>
      </c>
      <c r="F42" s="24">
        <v>38</v>
      </c>
      <c r="G42" s="29">
        <v>0</v>
      </c>
      <c r="H42" s="29">
        <v>4</v>
      </c>
      <c r="I42" s="29">
        <v>2</v>
      </c>
      <c r="J42" s="25">
        <f t="shared" si="4"/>
        <v>6</v>
      </c>
      <c r="K42" s="25">
        <f t="shared" si="5"/>
        <v>4</v>
      </c>
      <c r="L42" s="41">
        <f t="shared" si="6"/>
        <v>2</v>
      </c>
      <c r="M42" s="25">
        <f t="shared" si="7"/>
        <v>6</v>
      </c>
    </row>
    <row r="43" spans="1:13" ht="16.5" customHeight="1">
      <c r="A43" s="41">
        <v>41</v>
      </c>
      <c r="B43" s="23" t="s">
        <v>781</v>
      </c>
      <c r="C43" s="23" t="s">
        <v>120</v>
      </c>
      <c r="D43" s="24"/>
      <c r="E43" s="24">
        <v>20</v>
      </c>
      <c r="F43" s="24">
        <v>43</v>
      </c>
      <c r="G43" s="29">
        <v>0</v>
      </c>
      <c r="H43" s="29">
        <v>4</v>
      </c>
      <c r="I43" s="29">
        <v>2</v>
      </c>
      <c r="J43" s="25">
        <f t="shared" si="4"/>
        <v>6</v>
      </c>
      <c r="K43" s="25">
        <f t="shared" si="5"/>
        <v>4</v>
      </c>
      <c r="L43" s="41">
        <f t="shared" si="6"/>
        <v>2</v>
      </c>
      <c r="M43" s="25">
        <f t="shared" si="7"/>
        <v>6</v>
      </c>
    </row>
    <row r="44" spans="1:13" ht="16.5" customHeight="1">
      <c r="A44" s="41">
        <v>42</v>
      </c>
      <c r="B44" s="23" t="s">
        <v>60</v>
      </c>
      <c r="C44" s="23" t="s">
        <v>100</v>
      </c>
      <c r="D44" s="24"/>
      <c r="E44" s="24">
        <v>26</v>
      </c>
      <c r="F44" s="24">
        <v>44</v>
      </c>
      <c r="G44" s="29">
        <v>0</v>
      </c>
      <c r="H44" s="29">
        <v>4</v>
      </c>
      <c r="I44" s="29">
        <v>2</v>
      </c>
      <c r="J44" s="25">
        <f t="shared" si="4"/>
        <v>6</v>
      </c>
      <c r="K44" s="25">
        <f t="shared" si="5"/>
        <v>4</v>
      </c>
      <c r="L44" s="41">
        <f t="shared" si="6"/>
        <v>2</v>
      </c>
      <c r="M44" s="25">
        <f t="shared" si="7"/>
        <v>6</v>
      </c>
    </row>
    <row r="45" spans="1:13" ht="16.5" customHeight="1">
      <c r="A45" s="41">
        <v>43</v>
      </c>
      <c r="B45" s="23" t="s">
        <v>573</v>
      </c>
      <c r="C45" s="23" t="s">
        <v>94</v>
      </c>
      <c r="D45" s="24"/>
      <c r="E45" s="24">
        <v>27</v>
      </c>
      <c r="F45" s="24">
        <v>49</v>
      </c>
      <c r="G45" s="29">
        <v>0</v>
      </c>
      <c r="H45" s="29">
        <v>4</v>
      </c>
      <c r="I45" s="29">
        <v>2</v>
      </c>
      <c r="J45" s="25">
        <f t="shared" si="4"/>
        <v>6</v>
      </c>
      <c r="K45" s="25">
        <f t="shared" si="5"/>
        <v>4</v>
      </c>
      <c r="L45" s="41">
        <f t="shared" si="6"/>
        <v>2</v>
      </c>
      <c r="M45" s="25">
        <f t="shared" si="7"/>
        <v>6</v>
      </c>
    </row>
    <row r="46" spans="1:13" ht="16.5" customHeight="1">
      <c r="A46" s="41">
        <v>44</v>
      </c>
      <c r="B46" s="23" t="s">
        <v>44</v>
      </c>
      <c r="C46" s="23" t="s">
        <v>107</v>
      </c>
      <c r="D46" s="24"/>
      <c r="E46" s="24">
        <v>46</v>
      </c>
      <c r="F46" s="24">
        <v>34</v>
      </c>
      <c r="G46" s="29">
        <v>0</v>
      </c>
      <c r="H46" s="29">
        <v>2</v>
      </c>
      <c r="I46" s="29">
        <v>2</v>
      </c>
      <c r="J46" s="25">
        <f t="shared" si="4"/>
        <v>4</v>
      </c>
      <c r="K46" s="25">
        <f t="shared" si="5"/>
        <v>2</v>
      </c>
      <c r="L46" s="41">
        <f t="shared" si="6"/>
        <v>2</v>
      </c>
      <c r="M46" s="25">
        <f t="shared" si="7"/>
        <v>4</v>
      </c>
    </row>
    <row r="47" spans="1:13" ht="16.5" customHeight="1">
      <c r="A47" s="41">
        <v>45</v>
      </c>
      <c r="B47" s="23" t="s">
        <v>261</v>
      </c>
      <c r="C47" s="23" t="s">
        <v>110</v>
      </c>
      <c r="D47" s="24">
        <v>18</v>
      </c>
      <c r="E47" s="24"/>
      <c r="F47" s="24"/>
      <c r="G47" s="29">
        <v>4</v>
      </c>
      <c r="H47" s="29">
        <v>0</v>
      </c>
      <c r="I47" s="29">
        <v>0</v>
      </c>
      <c r="J47" s="25">
        <f t="shared" si="4"/>
        <v>4</v>
      </c>
      <c r="K47" s="25">
        <f t="shared" si="5"/>
        <v>4</v>
      </c>
      <c r="L47" s="41">
        <f t="shared" si="6"/>
        <v>0</v>
      </c>
      <c r="M47" s="25">
        <f t="shared" si="7"/>
        <v>4</v>
      </c>
    </row>
    <row r="48" spans="1:13">
      <c r="A48" s="41">
        <v>46</v>
      </c>
      <c r="B48" s="23" t="s">
        <v>43</v>
      </c>
      <c r="C48" s="23" t="s">
        <v>257</v>
      </c>
      <c r="D48" s="24">
        <v>23</v>
      </c>
      <c r="E48" s="24"/>
      <c r="F48" s="24"/>
      <c r="G48" s="29">
        <v>4</v>
      </c>
      <c r="H48" s="29">
        <v>0</v>
      </c>
      <c r="I48" s="29">
        <v>0</v>
      </c>
      <c r="J48" s="25">
        <f t="shared" si="4"/>
        <v>4</v>
      </c>
      <c r="K48" s="25">
        <f t="shared" si="5"/>
        <v>4</v>
      </c>
      <c r="L48" s="41">
        <f t="shared" si="6"/>
        <v>0</v>
      </c>
      <c r="M48" s="25">
        <f t="shared" si="7"/>
        <v>4</v>
      </c>
    </row>
    <row r="49" spans="1:13">
      <c r="A49" s="41">
        <v>47</v>
      </c>
      <c r="B49" s="23" t="s">
        <v>264</v>
      </c>
      <c r="C49" s="23" t="s">
        <v>117</v>
      </c>
      <c r="D49" s="24">
        <v>27</v>
      </c>
      <c r="E49" s="24"/>
      <c r="F49" s="24"/>
      <c r="G49" s="29">
        <v>4</v>
      </c>
      <c r="H49" s="29">
        <v>0</v>
      </c>
      <c r="I49" s="29">
        <v>0</v>
      </c>
      <c r="J49" s="25">
        <f t="shared" si="4"/>
        <v>4</v>
      </c>
      <c r="K49" s="25">
        <f t="shared" si="5"/>
        <v>4</v>
      </c>
      <c r="L49" s="41">
        <f t="shared" si="6"/>
        <v>0</v>
      </c>
      <c r="M49" s="25">
        <f t="shared" si="7"/>
        <v>4</v>
      </c>
    </row>
    <row r="50" spans="1:13">
      <c r="A50" s="41">
        <v>48</v>
      </c>
      <c r="B50" s="23" t="s">
        <v>263</v>
      </c>
      <c r="C50" s="23" t="s">
        <v>256</v>
      </c>
      <c r="D50" s="24">
        <v>21</v>
      </c>
      <c r="E50" s="24"/>
      <c r="F50" s="24"/>
      <c r="G50" s="29">
        <v>4</v>
      </c>
      <c r="H50" s="29">
        <v>0</v>
      </c>
      <c r="I50" s="29">
        <v>0</v>
      </c>
      <c r="J50" s="25">
        <f t="shared" si="4"/>
        <v>4</v>
      </c>
      <c r="K50" s="25">
        <f t="shared" si="5"/>
        <v>4</v>
      </c>
      <c r="L50" s="41">
        <f t="shared" si="6"/>
        <v>0</v>
      </c>
      <c r="M50" s="25">
        <f t="shared" si="7"/>
        <v>4</v>
      </c>
    </row>
    <row r="51" spans="1:13">
      <c r="A51" s="41">
        <v>49</v>
      </c>
      <c r="B51" s="23" t="s">
        <v>266</v>
      </c>
      <c r="C51" s="23" t="s">
        <v>243</v>
      </c>
      <c r="D51" s="24">
        <v>35</v>
      </c>
      <c r="E51" s="24"/>
      <c r="F51" s="24">
        <v>37</v>
      </c>
      <c r="G51" s="29">
        <v>2</v>
      </c>
      <c r="H51" s="29">
        <v>0</v>
      </c>
      <c r="I51" s="29">
        <v>2</v>
      </c>
      <c r="J51" s="25">
        <f t="shared" si="4"/>
        <v>4</v>
      </c>
      <c r="K51" s="25">
        <f t="shared" si="5"/>
        <v>2</v>
      </c>
      <c r="L51" s="41">
        <f t="shared" si="6"/>
        <v>2</v>
      </c>
      <c r="M51" s="25">
        <f t="shared" si="7"/>
        <v>4</v>
      </c>
    </row>
    <row r="52" spans="1:13">
      <c r="A52" s="41">
        <v>50</v>
      </c>
      <c r="B52" s="23" t="s">
        <v>20</v>
      </c>
      <c r="C52" s="23" t="s">
        <v>562</v>
      </c>
      <c r="D52" s="24"/>
      <c r="E52" s="24">
        <v>35</v>
      </c>
      <c r="F52" s="24">
        <v>52</v>
      </c>
      <c r="G52" s="29">
        <v>0</v>
      </c>
      <c r="H52" s="29">
        <v>2</v>
      </c>
      <c r="I52" s="29">
        <v>2</v>
      </c>
      <c r="J52" s="25">
        <f t="shared" si="4"/>
        <v>4</v>
      </c>
      <c r="K52" s="25">
        <f t="shared" si="5"/>
        <v>2</v>
      </c>
      <c r="L52" s="41">
        <f t="shared" si="6"/>
        <v>2</v>
      </c>
      <c r="M52" s="25">
        <f t="shared" si="7"/>
        <v>4</v>
      </c>
    </row>
    <row r="53" spans="1:13">
      <c r="A53" s="41">
        <v>51</v>
      </c>
      <c r="B53" s="23" t="s">
        <v>568</v>
      </c>
      <c r="C53" s="23" t="s">
        <v>569</v>
      </c>
      <c r="D53" s="24"/>
      <c r="E53" s="24">
        <v>47</v>
      </c>
      <c r="F53" s="24">
        <v>54</v>
      </c>
      <c r="G53" s="29">
        <v>0</v>
      </c>
      <c r="H53" s="29">
        <v>2</v>
      </c>
      <c r="I53" s="29">
        <v>2</v>
      </c>
      <c r="J53" s="25">
        <f t="shared" si="4"/>
        <v>4</v>
      </c>
      <c r="K53" s="25">
        <f t="shared" si="5"/>
        <v>2</v>
      </c>
      <c r="L53" s="41">
        <f t="shared" si="6"/>
        <v>2</v>
      </c>
      <c r="M53" s="25">
        <f t="shared" si="7"/>
        <v>4</v>
      </c>
    </row>
    <row r="54" spans="1:13">
      <c r="A54" s="41">
        <v>52</v>
      </c>
      <c r="B54" s="23" t="s">
        <v>131</v>
      </c>
      <c r="C54" s="23" t="s">
        <v>113</v>
      </c>
      <c r="D54" s="24">
        <v>39</v>
      </c>
      <c r="E54" s="24"/>
      <c r="F54" s="24">
        <v>55</v>
      </c>
      <c r="G54" s="29">
        <v>2</v>
      </c>
      <c r="H54" s="29">
        <v>0</v>
      </c>
      <c r="I54" s="29">
        <v>2</v>
      </c>
      <c r="J54" s="25">
        <f t="shared" si="4"/>
        <v>4</v>
      </c>
      <c r="K54" s="25">
        <f t="shared" si="5"/>
        <v>2</v>
      </c>
      <c r="L54" s="41">
        <f t="shared" si="6"/>
        <v>2</v>
      </c>
      <c r="M54" s="25">
        <f t="shared" si="7"/>
        <v>4</v>
      </c>
    </row>
    <row r="55" spans="1:13">
      <c r="A55" s="41">
        <v>53</v>
      </c>
      <c r="B55" s="23" t="s">
        <v>251</v>
      </c>
      <c r="C55" s="23" t="s">
        <v>563</v>
      </c>
      <c r="D55" s="24"/>
      <c r="E55" s="24">
        <v>38</v>
      </c>
      <c r="F55" s="24">
        <v>56</v>
      </c>
      <c r="G55" s="29">
        <v>0</v>
      </c>
      <c r="H55" s="29">
        <v>2</v>
      </c>
      <c r="I55" s="29">
        <v>2</v>
      </c>
      <c r="J55" s="25">
        <f t="shared" si="4"/>
        <v>4</v>
      </c>
      <c r="K55" s="25">
        <f t="shared" si="5"/>
        <v>2</v>
      </c>
      <c r="L55" s="41">
        <f t="shared" si="6"/>
        <v>2</v>
      </c>
      <c r="M55" s="25">
        <f t="shared" si="7"/>
        <v>4</v>
      </c>
    </row>
    <row r="56" spans="1:13">
      <c r="A56" s="41">
        <v>54</v>
      </c>
      <c r="B56" s="23" t="s">
        <v>814</v>
      </c>
      <c r="C56" s="23" t="s">
        <v>795</v>
      </c>
      <c r="D56" s="24"/>
      <c r="E56" s="24"/>
      <c r="F56" s="24">
        <v>21</v>
      </c>
      <c r="G56" s="29">
        <v>0</v>
      </c>
      <c r="H56" s="29">
        <v>0</v>
      </c>
      <c r="I56" s="29">
        <v>4</v>
      </c>
      <c r="J56" s="25">
        <f t="shared" si="4"/>
        <v>4</v>
      </c>
      <c r="K56" s="25">
        <f t="shared" si="5"/>
        <v>4</v>
      </c>
      <c r="L56" s="41">
        <f t="shared" si="6"/>
        <v>0</v>
      </c>
      <c r="M56" s="25">
        <f t="shared" si="7"/>
        <v>4</v>
      </c>
    </row>
    <row r="57" spans="1:13">
      <c r="A57" s="41">
        <v>55</v>
      </c>
      <c r="B57" s="23" t="s">
        <v>813</v>
      </c>
      <c r="C57" s="23" t="s">
        <v>796</v>
      </c>
      <c r="D57" s="24"/>
      <c r="E57" s="24"/>
      <c r="F57" s="24">
        <v>26</v>
      </c>
      <c r="G57" s="29">
        <v>0</v>
      </c>
      <c r="H57" s="29">
        <v>0</v>
      </c>
      <c r="I57" s="29">
        <v>4</v>
      </c>
      <c r="J57" s="25">
        <f t="shared" si="4"/>
        <v>4</v>
      </c>
      <c r="K57" s="25">
        <f t="shared" si="5"/>
        <v>4</v>
      </c>
      <c r="L57" s="41">
        <f t="shared" si="6"/>
        <v>0</v>
      </c>
      <c r="M57" s="25">
        <f t="shared" si="7"/>
        <v>4</v>
      </c>
    </row>
    <row r="58" spans="1:13">
      <c r="A58" s="41">
        <v>56</v>
      </c>
      <c r="B58" s="23" t="s">
        <v>10</v>
      </c>
      <c r="C58" s="23" t="s">
        <v>104</v>
      </c>
      <c r="D58" s="24"/>
      <c r="E58" s="24"/>
      <c r="F58" s="24">
        <v>31</v>
      </c>
      <c r="G58" s="29">
        <v>0</v>
      </c>
      <c r="H58" s="29">
        <v>0</v>
      </c>
      <c r="I58" s="29">
        <v>4</v>
      </c>
      <c r="J58" s="25">
        <f t="shared" si="4"/>
        <v>4</v>
      </c>
      <c r="K58" s="25">
        <f t="shared" si="5"/>
        <v>4</v>
      </c>
      <c r="L58" s="41">
        <f t="shared" si="6"/>
        <v>0</v>
      </c>
      <c r="M58" s="25">
        <f t="shared" si="7"/>
        <v>4</v>
      </c>
    </row>
    <row r="59" spans="1:13">
      <c r="A59" s="41">
        <v>57</v>
      </c>
      <c r="B59" s="23" t="s">
        <v>8</v>
      </c>
      <c r="C59" s="23" t="s">
        <v>797</v>
      </c>
      <c r="D59" s="24"/>
      <c r="E59" s="24"/>
      <c r="F59" s="24">
        <v>32</v>
      </c>
      <c r="G59" s="29">
        <v>0</v>
      </c>
      <c r="H59" s="29">
        <v>0</v>
      </c>
      <c r="I59" s="29">
        <v>4</v>
      </c>
      <c r="J59" s="25">
        <f t="shared" si="4"/>
        <v>4</v>
      </c>
      <c r="K59" s="25">
        <f t="shared" si="5"/>
        <v>4</v>
      </c>
      <c r="L59" s="41">
        <f t="shared" si="6"/>
        <v>0</v>
      </c>
      <c r="M59" s="25">
        <f t="shared" si="7"/>
        <v>4</v>
      </c>
    </row>
    <row r="60" spans="1:13">
      <c r="A60" s="41">
        <v>58</v>
      </c>
      <c r="B60" s="23" t="s">
        <v>48</v>
      </c>
      <c r="C60" s="23" t="s">
        <v>258</v>
      </c>
      <c r="D60" s="24">
        <v>33</v>
      </c>
      <c r="E60" s="24"/>
      <c r="F60" s="24"/>
      <c r="G60" s="29">
        <v>2</v>
      </c>
      <c r="H60" s="29">
        <v>0</v>
      </c>
      <c r="I60" s="29">
        <v>0</v>
      </c>
      <c r="J60" s="25">
        <f t="shared" si="4"/>
        <v>2</v>
      </c>
      <c r="K60" s="25">
        <f t="shared" si="5"/>
        <v>2</v>
      </c>
      <c r="L60" s="41">
        <f t="shared" si="6"/>
        <v>0</v>
      </c>
      <c r="M60" s="25">
        <f t="shared" si="7"/>
        <v>2</v>
      </c>
    </row>
    <row r="61" spans="1:13">
      <c r="A61" s="41">
        <v>59</v>
      </c>
      <c r="B61" s="23" t="s">
        <v>267</v>
      </c>
      <c r="C61" s="23" t="s">
        <v>127</v>
      </c>
      <c r="D61" s="24">
        <v>38</v>
      </c>
      <c r="E61" s="24"/>
      <c r="F61" s="24"/>
      <c r="G61" s="29">
        <v>2</v>
      </c>
      <c r="H61" s="29">
        <v>0</v>
      </c>
      <c r="I61" s="29">
        <v>0</v>
      </c>
      <c r="J61" s="25">
        <f t="shared" si="4"/>
        <v>2</v>
      </c>
      <c r="K61" s="25">
        <f t="shared" si="5"/>
        <v>2</v>
      </c>
      <c r="L61" s="41">
        <f t="shared" si="6"/>
        <v>0</v>
      </c>
      <c r="M61" s="25">
        <f t="shared" si="7"/>
        <v>2</v>
      </c>
    </row>
    <row r="62" spans="1:13">
      <c r="A62" s="41">
        <v>60</v>
      </c>
      <c r="B62" s="23" t="s">
        <v>583</v>
      </c>
      <c r="C62" s="23" t="s">
        <v>567</v>
      </c>
      <c r="D62" s="24"/>
      <c r="E62" s="24">
        <v>45</v>
      </c>
      <c r="F62" s="24"/>
      <c r="G62" s="29">
        <v>0</v>
      </c>
      <c r="H62" s="29">
        <v>2</v>
      </c>
      <c r="I62" s="29">
        <v>0</v>
      </c>
      <c r="J62" s="25">
        <f t="shared" si="4"/>
        <v>2</v>
      </c>
      <c r="K62" s="25">
        <f t="shared" si="5"/>
        <v>2</v>
      </c>
      <c r="L62" s="41">
        <f t="shared" si="6"/>
        <v>0</v>
      </c>
      <c r="M62" s="25">
        <f t="shared" si="7"/>
        <v>2</v>
      </c>
    </row>
    <row r="63" spans="1:13">
      <c r="A63" s="41">
        <v>61</v>
      </c>
      <c r="B63" s="23" t="s">
        <v>134</v>
      </c>
      <c r="C63" s="23" t="s">
        <v>124</v>
      </c>
      <c r="D63" s="24">
        <v>36</v>
      </c>
      <c r="E63" s="24"/>
      <c r="F63" s="24"/>
      <c r="G63" s="29">
        <v>2</v>
      </c>
      <c r="H63" s="29">
        <v>0</v>
      </c>
      <c r="I63" s="29">
        <v>0</v>
      </c>
      <c r="J63" s="25">
        <f t="shared" si="4"/>
        <v>2</v>
      </c>
      <c r="K63" s="25">
        <f t="shared" si="5"/>
        <v>2</v>
      </c>
      <c r="L63" s="41">
        <f t="shared" si="6"/>
        <v>0</v>
      </c>
      <c r="M63" s="25">
        <f t="shared" si="7"/>
        <v>2</v>
      </c>
    </row>
    <row r="64" spans="1:13">
      <c r="A64" s="41">
        <v>62</v>
      </c>
      <c r="B64" s="23" t="s">
        <v>557</v>
      </c>
      <c r="C64" s="23" t="s">
        <v>566</v>
      </c>
      <c r="D64" s="24"/>
      <c r="E64" s="24">
        <v>41</v>
      </c>
      <c r="F64" s="24"/>
      <c r="G64" s="29">
        <v>0</v>
      </c>
      <c r="H64" s="29">
        <v>2</v>
      </c>
      <c r="I64" s="29">
        <v>0</v>
      </c>
      <c r="J64" s="25">
        <f t="shared" si="4"/>
        <v>2</v>
      </c>
      <c r="K64" s="25">
        <f t="shared" si="5"/>
        <v>2</v>
      </c>
      <c r="L64" s="41">
        <f t="shared" si="6"/>
        <v>0</v>
      </c>
      <c r="M64" s="25">
        <f t="shared" si="7"/>
        <v>2</v>
      </c>
    </row>
    <row r="65" spans="1:13">
      <c r="A65" s="41">
        <v>63</v>
      </c>
      <c r="B65" s="23" t="s">
        <v>264</v>
      </c>
      <c r="C65" s="23" t="s">
        <v>130</v>
      </c>
      <c r="D65" s="24">
        <v>40</v>
      </c>
      <c r="E65" s="24"/>
      <c r="F65" s="24"/>
      <c r="G65" s="29">
        <v>2</v>
      </c>
      <c r="H65" s="29">
        <v>0</v>
      </c>
      <c r="I65" s="29">
        <v>0</v>
      </c>
      <c r="J65" s="25">
        <f t="shared" si="4"/>
        <v>2</v>
      </c>
      <c r="K65" s="25">
        <f t="shared" si="5"/>
        <v>2</v>
      </c>
      <c r="L65" s="41">
        <f t="shared" si="6"/>
        <v>0</v>
      </c>
      <c r="M65" s="25">
        <f t="shared" si="7"/>
        <v>2</v>
      </c>
    </row>
    <row r="66" spans="1:13">
      <c r="A66" s="41">
        <v>64</v>
      </c>
      <c r="B66" s="23" t="s">
        <v>782</v>
      </c>
      <c r="C66" s="23" t="s">
        <v>571</v>
      </c>
      <c r="D66" s="24"/>
      <c r="E66" s="24">
        <v>49</v>
      </c>
      <c r="F66" s="24"/>
      <c r="G66" s="29">
        <v>0</v>
      </c>
      <c r="H66" s="29">
        <v>2</v>
      </c>
      <c r="I66" s="29">
        <v>0</v>
      </c>
      <c r="J66" s="25">
        <f t="shared" si="4"/>
        <v>2</v>
      </c>
      <c r="K66" s="25">
        <f t="shared" si="5"/>
        <v>2</v>
      </c>
      <c r="L66" s="41">
        <f t="shared" si="6"/>
        <v>0</v>
      </c>
      <c r="M66" s="25">
        <f t="shared" si="7"/>
        <v>2</v>
      </c>
    </row>
    <row r="67" spans="1:13">
      <c r="A67" s="41">
        <v>65</v>
      </c>
      <c r="B67" s="23" t="s">
        <v>577</v>
      </c>
      <c r="C67" s="23" t="s">
        <v>565</v>
      </c>
      <c r="D67" s="24"/>
      <c r="E67" s="24">
        <v>40</v>
      </c>
      <c r="F67" s="24"/>
      <c r="G67" s="29">
        <v>0</v>
      </c>
      <c r="H67" s="29">
        <v>2</v>
      </c>
      <c r="I67" s="29">
        <v>0</v>
      </c>
      <c r="J67" s="25">
        <f t="shared" ref="J67:J98" si="8">SUM(G67:I67)</f>
        <v>2</v>
      </c>
      <c r="K67" s="25">
        <f t="shared" ref="K67:K91" si="9">LARGE(G67:I67,1)</f>
        <v>2</v>
      </c>
      <c r="L67" s="41">
        <f t="shared" ref="L67:L91" si="10">LARGE(G67:I67,2)</f>
        <v>0</v>
      </c>
      <c r="M67" s="25">
        <f t="shared" ref="M67:M98" si="11">SUM(K67:L67)</f>
        <v>2</v>
      </c>
    </row>
    <row r="68" spans="1:13">
      <c r="A68" s="41">
        <v>66</v>
      </c>
      <c r="B68" s="23" t="s">
        <v>264</v>
      </c>
      <c r="C68" s="23" t="s">
        <v>132</v>
      </c>
      <c r="D68" s="24">
        <v>37</v>
      </c>
      <c r="E68" s="24"/>
      <c r="F68" s="24"/>
      <c r="G68" s="29">
        <v>2</v>
      </c>
      <c r="H68" s="29">
        <v>0</v>
      </c>
      <c r="I68" s="29">
        <v>0</v>
      </c>
      <c r="J68" s="25">
        <f t="shared" si="8"/>
        <v>2</v>
      </c>
      <c r="K68" s="25">
        <f t="shared" si="9"/>
        <v>2</v>
      </c>
      <c r="L68" s="41">
        <f t="shared" si="10"/>
        <v>0</v>
      </c>
      <c r="M68" s="25">
        <f t="shared" si="11"/>
        <v>2</v>
      </c>
    </row>
    <row r="69" spans="1:13">
      <c r="A69" s="41">
        <v>67</v>
      </c>
      <c r="B69" s="23" t="s">
        <v>782</v>
      </c>
      <c r="C69" s="23" t="s">
        <v>125</v>
      </c>
      <c r="D69" s="24"/>
      <c r="E69" s="24">
        <v>42</v>
      </c>
      <c r="F69" s="24"/>
      <c r="G69" s="29">
        <v>0</v>
      </c>
      <c r="H69" s="29">
        <v>2</v>
      </c>
      <c r="I69" s="29">
        <v>0</v>
      </c>
      <c r="J69" s="25">
        <f t="shared" si="8"/>
        <v>2</v>
      </c>
      <c r="K69" s="25">
        <f t="shared" si="9"/>
        <v>2</v>
      </c>
      <c r="L69" s="41">
        <f t="shared" si="10"/>
        <v>0</v>
      </c>
      <c r="M69" s="25">
        <f t="shared" si="11"/>
        <v>2</v>
      </c>
    </row>
    <row r="70" spans="1:13">
      <c r="A70" s="41">
        <v>68</v>
      </c>
      <c r="B70" s="23" t="s">
        <v>580</v>
      </c>
      <c r="C70" s="23" t="s">
        <v>102</v>
      </c>
      <c r="D70" s="24"/>
      <c r="E70" s="24">
        <v>37</v>
      </c>
      <c r="F70" s="24"/>
      <c r="G70" s="29">
        <v>0</v>
      </c>
      <c r="H70" s="29">
        <v>2</v>
      </c>
      <c r="I70" s="29">
        <v>0</v>
      </c>
      <c r="J70" s="25">
        <f t="shared" si="8"/>
        <v>2</v>
      </c>
      <c r="K70" s="25">
        <f t="shared" si="9"/>
        <v>2</v>
      </c>
      <c r="L70" s="41">
        <f t="shared" si="10"/>
        <v>0</v>
      </c>
      <c r="M70" s="25">
        <f t="shared" si="11"/>
        <v>2</v>
      </c>
    </row>
    <row r="71" spans="1:13">
      <c r="A71" s="41">
        <v>69</v>
      </c>
      <c r="B71" s="23" t="s">
        <v>663</v>
      </c>
      <c r="C71" s="23" t="s">
        <v>123</v>
      </c>
      <c r="D71" s="24"/>
      <c r="E71" s="24">
        <v>36</v>
      </c>
      <c r="F71" s="24"/>
      <c r="G71" s="29">
        <v>0</v>
      </c>
      <c r="H71" s="29">
        <v>2</v>
      </c>
      <c r="I71" s="29">
        <v>0</v>
      </c>
      <c r="J71" s="25">
        <f t="shared" si="8"/>
        <v>2</v>
      </c>
      <c r="K71" s="25">
        <f t="shared" si="9"/>
        <v>2</v>
      </c>
      <c r="L71" s="41">
        <f t="shared" si="10"/>
        <v>0</v>
      </c>
      <c r="M71" s="25">
        <f t="shared" si="11"/>
        <v>2</v>
      </c>
    </row>
    <row r="72" spans="1:13">
      <c r="A72" s="41">
        <v>70</v>
      </c>
      <c r="B72" s="23" t="s">
        <v>582</v>
      </c>
      <c r="C72" s="23" t="s">
        <v>83</v>
      </c>
      <c r="D72" s="24"/>
      <c r="E72" s="24">
        <v>44</v>
      </c>
      <c r="F72" s="24"/>
      <c r="G72" s="29">
        <v>0</v>
      </c>
      <c r="H72" s="29">
        <v>2</v>
      </c>
      <c r="I72" s="29">
        <v>0</v>
      </c>
      <c r="J72" s="25">
        <f t="shared" si="8"/>
        <v>2</v>
      </c>
      <c r="K72" s="25">
        <f t="shared" si="9"/>
        <v>2</v>
      </c>
      <c r="L72" s="41">
        <f t="shared" si="10"/>
        <v>0</v>
      </c>
      <c r="M72" s="25">
        <f t="shared" si="11"/>
        <v>2</v>
      </c>
    </row>
    <row r="73" spans="1:13">
      <c r="A73" s="41">
        <v>71</v>
      </c>
      <c r="B73" s="23" t="s">
        <v>17</v>
      </c>
      <c r="C73" s="23" t="s">
        <v>572</v>
      </c>
      <c r="D73" s="24"/>
      <c r="E73" s="24">
        <v>50</v>
      </c>
      <c r="F73" s="24"/>
      <c r="G73" s="29">
        <v>0</v>
      </c>
      <c r="H73" s="29">
        <v>2</v>
      </c>
      <c r="I73" s="29">
        <v>0</v>
      </c>
      <c r="J73" s="25">
        <f t="shared" si="8"/>
        <v>2</v>
      </c>
      <c r="K73" s="25">
        <f t="shared" si="9"/>
        <v>2</v>
      </c>
      <c r="L73" s="41">
        <f t="shared" si="10"/>
        <v>0</v>
      </c>
      <c r="M73" s="25">
        <f t="shared" si="11"/>
        <v>2</v>
      </c>
    </row>
    <row r="74" spans="1:13">
      <c r="A74" s="41">
        <v>72</v>
      </c>
      <c r="B74" s="23" t="s">
        <v>78</v>
      </c>
      <c r="C74" s="23" t="s">
        <v>561</v>
      </c>
      <c r="D74" s="24"/>
      <c r="E74" s="24">
        <v>33</v>
      </c>
      <c r="F74" s="24"/>
      <c r="G74" s="29">
        <v>0</v>
      </c>
      <c r="H74" s="29">
        <v>2</v>
      </c>
      <c r="I74" s="29">
        <v>0</v>
      </c>
      <c r="J74" s="25">
        <f t="shared" si="8"/>
        <v>2</v>
      </c>
      <c r="K74" s="25">
        <f t="shared" si="9"/>
        <v>2</v>
      </c>
      <c r="L74" s="41">
        <f t="shared" si="10"/>
        <v>0</v>
      </c>
      <c r="M74" s="25">
        <f t="shared" si="11"/>
        <v>2</v>
      </c>
    </row>
    <row r="75" spans="1:13">
      <c r="A75" s="41">
        <v>73</v>
      </c>
      <c r="B75" s="23" t="s">
        <v>13</v>
      </c>
      <c r="C75" s="23" t="s">
        <v>570</v>
      </c>
      <c r="D75" s="24"/>
      <c r="E75" s="24">
        <v>48</v>
      </c>
      <c r="F75" s="24"/>
      <c r="G75" s="29">
        <v>0</v>
      </c>
      <c r="H75" s="29">
        <v>2</v>
      </c>
      <c r="I75" s="29">
        <v>0</v>
      </c>
      <c r="J75" s="25">
        <f t="shared" si="8"/>
        <v>2</v>
      </c>
      <c r="K75" s="25">
        <f t="shared" si="9"/>
        <v>2</v>
      </c>
      <c r="L75" s="41">
        <f t="shared" si="10"/>
        <v>0</v>
      </c>
      <c r="M75" s="25">
        <f t="shared" si="11"/>
        <v>2</v>
      </c>
    </row>
    <row r="76" spans="1:13">
      <c r="A76" s="41">
        <v>74</v>
      </c>
      <c r="B76" s="23" t="s">
        <v>581</v>
      </c>
      <c r="C76" s="23" t="s">
        <v>564</v>
      </c>
      <c r="D76" s="24"/>
      <c r="E76" s="24">
        <v>39</v>
      </c>
      <c r="F76" s="24"/>
      <c r="G76" s="29">
        <v>0</v>
      </c>
      <c r="H76" s="29">
        <v>2</v>
      </c>
      <c r="I76" s="29">
        <v>0</v>
      </c>
      <c r="J76" s="25">
        <f t="shared" si="8"/>
        <v>2</v>
      </c>
      <c r="K76" s="25">
        <f t="shared" si="9"/>
        <v>2</v>
      </c>
      <c r="L76" s="41">
        <f t="shared" si="10"/>
        <v>0</v>
      </c>
      <c r="M76" s="25">
        <f t="shared" si="11"/>
        <v>2</v>
      </c>
    </row>
    <row r="77" spans="1:13">
      <c r="A77" s="41">
        <v>75</v>
      </c>
      <c r="B77" s="23" t="s">
        <v>815</v>
      </c>
      <c r="C77" s="23" t="s">
        <v>798</v>
      </c>
      <c r="D77" s="24"/>
      <c r="E77" s="24"/>
      <c r="F77" s="24">
        <v>33</v>
      </c>
      <c r="G77" s="29">
        <v>0</v>
      </c>
      <c r="H77" s="29">
        <v>0</v>
      </c>
      <c r="I77" s="29">
        <v>2</v>
      </c>
      <c r="J77" s="25">
        <f t="shared" si="8"/>
        <v>2</v>
      </c>
      <c r="K77" s="25">
        <f t="shared" si="9"/>
        <v>2</v>
      </c>
      <c r="L77" s="41">
        <f t="shared" si="10"/>
        <v>0</v>
      </c>
      <c r="M77" s="25">
        <f t="shared" si="11"/>
        <v>2</v>
      </c>
    </row>
    <row r="78" spans="1:13">
      <c r="A78" s="41">
        <v>76</v>
      </c>
      <c r="B78" s="23" t="s">
        <v>812</v>
      </c>
      <c r="C78" s="23" t="s">
        <v>108</v>
      </c>
      <c r="D78" s="24"/>
      <c r="E78" s="24"/>
      <c r="F78" s="24">
        <v>39</v>
      </c>
      <c r="G78" s="29">
        <v>0</v>
      </c>
      <c r="H78" s="29">
        <v>0</v>
      </c>
      <c r="I78" s="29">
        <v>2</v>
      </c>
      <c r="J78" s="25">
        <f t="shared" si="8"/>
        <v>2</v>
      </c>
      <c r="K78" s="25">
        <f t="shared" si="9"/>
        <v>2</v>
      </c>
      <c r="L78" s="41">
        <f t="shared" si="10"/>
        <v>0</v>
      </c>
      <c r="M78" s="25">
        <f t="shared" si="11"/>
        <v>2</v>
      </c>
    </row>
    <row r="79" spans="1:13">
      <c r="A79" s="41">
        <v>77</v>
      </c>
      <c r="B79" s="23" t="s">
        <v>76</v>
      </c>
      <c r="C79" s="23" t="s">
        <v>799</v>
      </c>
      <c r="D79" s="24"/>
      <c r="E79" s="24"/>
      <c r="F79" s="24">
        <v>41</v>
      </c>
      <c r="G79" s="29">
        <v>0</v>
      </c>
      <c r="H79" s="29">
        <v>0</v>
      </c>
      <c r="I79" s="29">
        <v>2</v>
      </c>
      <c r="J79" s="25">
        <f t="shared" si="8"/>
        <v>2</v>
      </c>
      <c r="K79" s="25">
        <f t="shared" si="9"/>
        <v>2</v>
      </c>
      <c r="L79" s="41">
        <f t="shared" si="10"/>
        <v>0</v>
      </c>
      <c r="M79" s="25">
        <f t="shared" si="11"/>
        <v>2</v>
      </c>
    </row>
    <row r="80" spans="1:13">
      <c r="A80" s="41">
        <v>78</v>
      </c>
      <c r="B80" s="23" t="s">
        <v>557</v>
      </c>
      <c r="C80" s="23" t="s">
        <v>800</v>
      </c>
      <c r="D80" s="24"/>
      <c r="E80" s="24"/>
      <c r="F80" s="24">
        <v>45</v>
      </c>
      <c r="G80" s="29">
        <v>0</v>
      </c>
      <c r="H80" s="29">
        <v>0</v>
      </c>
      <c r="I80" s="29">
        <v>2</v>
      </c>
      <c r="J80" s="25">
        <f t="shared" si="8"/>
        <v>2</v>
      </c>
      <c r="K80" s="25">
        <f t="shared" si="9"/>
        <v>2</v>
      </c>
      <c r="L80" s="41">
        <f t="shared" si="10"/>
        <v>0</v>
      </c>
      <c r="M80" s="25">
        <f t="shared" si="11"/>
        <v>2</v>
      </c>
    </row>
    <row r="81" spans="1:13">
      <c r="A81" s="41">
        <v>79</v>
      </c>
      <c r="B81" s="23" t="s">
        <v>816</v>
      </c>
      <c r="C81" s="23" t="s">
        <v>801</v>
      </c>
      <c r="D81" s="24"/>
      <c r="E81" s="24"/>
      <c r="F81" s="24">
        <v>46</v>
      </c>
      <c r="G81" s="29">
        <v>0</v>
      </c>
      <c r="H81" s="29">
        <v>0</v>
      </c>
      <c r="I81" s="29">
        <v>2</v>
      </c>
      <c r="J81" s="25">
        <f t="shared" si="8"/>
        <v>2</v>
      </c>
      <c r="K81" s="25">
        <f t="shared" si="9"/>
        <v>2</v>
      </c>
      <c r="L81" s="41">
        <f t="shared" si="10"/>
        <v>0</v>
      </c>
      <c r="M81" s="25">
        <f t="shared" si="11"/>
        <v>2</v>
      </c>
    </row>
    <row r="82" spans="1:13">
      <c r="A82" s="41">
        <v>80</v>
      </c>
      <c r="B82" s="23" t="s">
        <v>816</v>
      </c>
      <c r="C82" s="23" t="s">
        <v>802</v>
      </c>
      <c r="D82" s="24"/>
      <c r="E82" s="24"/>
      <c r="F82" s="24">
        <v>47</v>
      </c>
      <c r="G82" s="29">
        <v>0</v>
      </c>
      <c r="H82" s="29">
        <v>0</v>
      </c>
      <c r="I82" s="29">
        <v>2</v>
      </c>
      <c r="J82" s="25">
        <f t="shared" si="8"/>
        <v>2</v>
      </c>
      <c r="K82" s="25">
        <f t="shared" si="9"/>
        <v>2</v>
      </c>
      <c r="L82" s="41">
        <f t="shared" si="10"/>
        <v>0</v>
      </c>
      <c r="M82" s="25">
        <f t="shared" si="11"/>
        <v>2</v>
      </c>
    </row>
    <row r="83" spans="1:13">
      <c r="A83" s="41">
        <v>81</v>
      </c>
      <c r="B83" s="23" t="s">
        <v>685</v>
      </c>
      <c r="C83" s="23" t="s">
        <v>803</v>
      </c>
      <c r="D83" s="24"/>
      <c r="E83" s="24"/>
      <c r="F83" s="24">
        <v>48</v>
      </c>
      <c r="G83" s="29">
        <v>0</v>
      </c>
      <c r="H83" s="29">
        <v>0</v>
      </c>
      <c r="I83" s="29">
        <v>2</v>
      </c>
      <c r="J83" s="25">
        <f t="shared" si="8"/>
        <v>2</v>
      </c>
      <c r="K83" s="25">
        <f t="shared" si="9"/>
        <v>2</v>
      </c>
      <c r="L83" s="41">
        <f t="shared" si="10"/>
        <v>0</v>
      </c>
      <c r="M83" s="25">
        <f t="shared" si="11"/>
        <v>2</v>
      </c>
    </row>
    <row r="84" spans="1:13">
      <c r="A84" s="41">
        <v>82</v>
      </c>
      <c r="B84" s="23" t="s">
        <v>76</v>
      </c>
      <c r="C84" s="23" t="s">
        <v>804</v>
      </c>
      <c r="D84" s="24"/>
      <c r="E84" s="24"/>
      <c r="F84" s="24">
        <v>51</v>
      </c>
      <c r="G84" s="29">
        <v>0</v>
      </c>
      <c r="H84" s="29">
        <v>0</v>
      </c>
      <c r="I84" s="29">
        <v>2</v>
      </c>
      <c r="J84" s="25">
        <f t="shared" si="8"/>
        <v>2</v>
      </c>
      <c r="K84" s="25">
        <f t="shared" si="9"/>
        <v>2</v>
      </c>
      <c r="L84" s="41">
        <f t="shared" si="10"/>
        <v>0</v>
      </c>
      <c r="M84" s="25">
        <f t="shared" si="11"/>
        <v>2</v>
      </c>
    </row>
    <row r="85" spans="1:13">
      <c r="A85" s="41">
        <v>83</v>
      </c>
      <c r="B85" s="23" t="s">
        <v>76</v>
      </c>
      <c r="C85" s="23" t="s">
        <v>805</v>
      </c>
      <c r="D85" s="24"/>
      <c r="E85" s="24"/>
      <c r="F85" s="24">
        <v>53</v>
      </c>
      <c r="G85" s="29">
        <v>0</v>
      </c>
      <c r="H85" s="29">
        <v>0</v>
      </c>
      <c r="I85" s="29">
        <v>2</v>
      </c>
      <c r="J85" s="25">
        <f t="shared" si="8"/>
        <v>2</v>
      </c>
      <c r="K85" s="25">
        <f t="shared" si="9"/>
        <v>2</v>
      </c>
      <c r="L85" s="41">
        <f t="shared" si="10"/>
        <v>0</v>
      </c>
      <c r="M85" s="25">
        <f t="shared" si="11"/>
        <v>2</v>
      </c>
    </row>
    <row r="86" spans="1:13">
      <c r="A86" s="41">
        <v>84</v>
      </c>
      <c r="B86" s="23" t="s">
        <v>685</v>
      </c>
      <c r="C86" s="23" t="s">
        <v>806</v>
      </c>
      <c r="D86" s="24"/>
      <c r="E86" s="24"/>
      <c r="F86" s="24">
        <v>57</v>
      </c>
      <c r="G86" s="29">
        <v>0</v>
      </c>
      <c r="H86" s="29">
        <v>0</v>
      </c>
      <c r="I86" s="29">
        <v>2</v>
      </c>
      <c r="J86" s="25">
        <f t="shared" si="8"/>
        <v>2</v>
      </c>
      <c r="K86" s="25">
        <f t="shared" si="9"/>
        <v>2</v>
      </c>
      <c r="L86" s="41">
        <f t="shared" si="10"/>
        <v>0</v>
      </c>
      <c r="M86" s="25">
        <f t="shared" si="11"/>
        <v>2</v>
      </c>
    </row>
    <row r="87" spans="1:13">
      <c r="A87" s="41">
        <v>85</v>
      </c>
      <c r="B87" s="23" t="s">
        <v>680</v>
      </c>
      <c r="C87" s="23" t="s">
        <v>807</v>
      </c>
      <c r="D87" s="24"/>
      <c r="E87" s="24"/>
      <c r="F87" s="24">
        <v>58</v>
      </c>
      <c r="G87" s="29">
        <v>0</v>
      </c>
      <c r="H87" s="29">
        <v>0</v>
      </c>
      <c r="I87" s="29">
        <v>2</v>
      </c>
      <c r="J87" s="25">
        <f t="shared" si="8"/>
        <v>2</v>
      </c>
      <c r="K87" s="25">
        <f t="shared" si="9"/>
        <v>2</v>
      </c>
      <c r="L87" s="41">
        <f t="shared" si="10"/>
        <v>0</v>
      </c>
      <c r="M87" s="25">
        <f t="shared" si="11"/>
        <v>2</v>
      </c>
    </row>
    <row r="88" spans="1:13">
      <c r="A88" s="41">
        <v>86</v>
      </c>
      <c r="B88" s="23" t="s">
        <v>557</v>
      </c>
      <c r="C88" s="23" t="s">
        <v>808</v>
      </c>
      <c r="D88" s="24"/>
      <c r="E88" s="24"/>
      <c r="F88" s="24">
        <v>59</v>
      </c>
      <c r="G88" s="29">
        <v>0</v>
      </c>
      <c r="H88" s="29">
        <v>0</v>
      </c>
      <c r="I88" s="29">
        <v>2</v>
      </c>
      <c r="J88" s="25">
        <f t="shared" si="8"/>
        <v>2</v>
      </c>
      <c r="K88" s="25">
        <f t="shared" si="9"/>
        <v>2</v>
      </c>
      <c r="L88" s="41">
        <f t="shared" si="10"/>
        <v>0</v>
      </c>
      <c r="M88" s="25">
        <f t="shared" si="11"/>
        <v>2</v>
      </c>
    </row>
    <row r="89" spans="1:13">
      <c r="A89" s="41">
        <v>87</v>
      </c>
      <c r="B89" s="23" t="s">
        <v>42</v>
      </c>
      <c r="C89" s="23" t="s">
        <v>809</v>
      </c>
      <c r="D89" s="24"/>
      <c r="E89" s="24"/>
      <c r="F89" s="24">
        <v>60</v>
      </c>
      <c r="G89" s="29">
        <v>0</v>
      </c>
      <c r="H89" s="29">
        <v>0</v>
      </c>
      <c r="I89" s="29">
        <v>2</v>
      </c>
      <c r="J89" s="25">
        <f t="shared" si="8"/>
        <v>2</v>
      </c>
      <c r="K89" s="25">
        <f t="shared" si="9"/>
        <v>2</v>
      </c>
      <c r="L89" s="41">
        <f t="shared" si="10"/>
        <v>0</v>
      </c>
      <c r="M89" s="25">
        <f t="shared" si="11"/>
        <v>2</v>
      </c>
    </row>
    <row r="90" spans="1:13">
      <c r="A90" s="41">
        <v>88</v>
      </c>
      <c r="B90" s="23" t="s">
        <v>73</v>
      </c>
      <c r="C90" s="23" t="s">
        <v>810</v>
      </c>
      <c r="D90" s="24"/>
      <c r="E90" s="24"/>
      <c r="F90" s="24">
        <v>61</v>
      </c>
      <c r="G90" s="29">
        <v>0</v>
      </c>
      <c r="H90" s="29">
        <v>0</v>
      </c>
      <c r="I90" s="29">
        <v>2</v>
      </c>
      <c r="J90" s="25">
        <f t="shared" si="8"/>
        <v>2</v>
      </c>
      <c r="K90" s="25">
        <f t="shared" si="9"/>
        <v>2</v>
      </c>
      <c r="L90" s="41">
        <f t="shared" si="10"/>
        <v>0</v>
      </c>
      <c r="M90" s="25">
        <f t="shared" si="11"/>
        <v>2</v>
      </c>
    </row>
    <row r="91" spans="1:13">
      <c r="A91" s="41">
        <v>89</v>
      </c>
      <c r="B91" s="23" t="s">
        <v>42</v>
      </c>
      <c r="C91" s="23" t="s">
        <v>811</v>
      </c>
      <c r="D91" s="24"/>
      <c r="E91" s="24"/>
      <c r="F91" s="24">
        <v>62</v>
      </c>
      <c r="G91" s="29">
        <v>0</v>
      </c>
      <c r="H91" s="29">
        <v>0</v>
      </c>
      <c r="I91" s="29">
        <v>2</v>
      </c>
      <c r="J91" s="25">
        <f t="shared" si="8"/>
        <v>2</v>
      </c>
      <c r="K91" s="25">
        <f t="shared" si="9"/>
        <v>2</v>
      </c>
      <c r="L91" s="41">
        <f t="shared" si="10"/>
        <v>0</v>
      </c>
      <c r="M91" s="25">
        <f t="shared" si="11"/>
        <v>2</v>
      </c>
    </row>
    <row r="92" spans="1:13">
      <c r="A92" s="41">
        <v>106</v>
      </c>
      <c r="B92" s="23"/>
      <c r="C92" s="23"/>
      <c r="D92" s="24"/>
      <c r="E92" s="24"/>
      <c r="F92" s="24"/>
      <c r="G92" s="29">
        <v>0</v>
      </c>
      <c r="H92" s="29">
        <v>0</v>
      </c>
      <c r="I92" s="29">
        <v>0</v>
      </c>
      <c r="J92" s="25">
        <f t="shared" ref="J92" si="12">SUM(G92:I92)</f>
        <v>0</v>
      </c>
      <c r="K92" s="25">
        <f t="shared" ref="K92" si="13">LARGE(G92:I92,1)</f>
        <v>0</v>
      </c>
      <c r="L92" s="41">
        <f t="shared" ref="L92" si="14">LARGE(G92:I92,2)</f>
        <v>0</v>
      </c>
      <c r="M92" s="25">
        <f t="shared" ref="M92" si="15">SUM(K92:L92)</f>
        <v>0</v>
      </c>
    </row>
  </sheetData>
  <sortState xmlns:xlrd2="http://schemas.microsoft.com/office/spreadsheetml/2017/richdata2" ref="B3:M106">
    <sortCondition descending="1" ref="J3:J106"/>
  </sortState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fitToWidth="0" fitToHeight="0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0"/>
  <sheetViews>
    <sheetView zoomScale="85" zoomScaleNormal="85" workbookViewId="0">
      <pane ySplit="2" topLeftCell="A30" activePane="bottomLeft" state="frozen"/>
      <selection pane="bottomLeft" activeCell="B1" sqref="B1:B1048576"/>
    </sheetView>
  </sheetViews>
  <sheetFormatPr defaultColWidth="9" defaultRowHeight="16.2"/>
  <cols>
    <col min="1" max="1" width="5.44140625" style="11" bestFit="1" customWidth="1"/>
    <col min="2" max="2" width="19.21875" style="9" hidden="1" customWidth="1"/>
    <col min="3" max="3" width="20.6640625" style="9" customWidth="1"/>
    <col min="4" max="9" width="8.44140625" style="15" customWidth="1"/>
    <col min="10" max="10" width="13.88671875" style="15" customWidth="1"/>
    <col min="11" max="11" width="9.44140625" style="15" customWidth="1"/>
    <col min="12" max="12" width="9.44140625" style="21" customWidth="1"/>
    <col min="13" max="13" width="6.44140625" style="15" customWidth="1"/>
    <col min="14" max="14" width="9" style="17" customWidth="1"/>
    <col min="15" max="16384" width="9" style="17"/>
  </cols>
  <sheetData>
    <row r="1" spans="1:13">
      <c r="A1" s="23"/>
      <c r="B1" s="23"/>
      <c r="C1" s="23"/>
      <c r="E1" s="23" t="s">
        <v>52</v>
      </c>
      <c r="F1" s="23"/>
      <c r="H1" s="23" t="s">
        <v>53</v>
      </c>
      <c r="I1" s="40"/>
      <c r="J1" s="23" t="s">
        <v>146</v>
      </c>
      <c r="K1" s="25"/>
      <c r="L1" s="25" t="s">
        <v>115</v>
      </c>
      <c r="M1" s="25"/>
    </row>
    <row r="2" spans="1:13">
      <c r="A2" s="30" t="s">
        <v>147</v>
      </c>
      <c r="B2" s="30" t="s">
        <v>3</v>
      </c>
      <c r="C2" s="30" t="s">
        <v>148</v>
      </c>
      <c r="D2" s="31" t="s">
        <v>246</v>
      </c>
      <c r="E2" s="31" t="s">
        <v>292</v>
      </c>
      <c r="F2" s="31" t="s">
        <v>591</v>
      </c>
      <c r="G2" s="32" t="s">
        <v>247</v>
      </c>
      <c r="H2" s="32" t="s">
        <v>293</v>
      </c>
      <c r="I2" s="32" t="s">
        <v>592</v>
      </c>
      <c r="J2" s="30" t="s">
        <v>149</v>
      </c>
      <c r="K2" s="30" t="s">
        <v>54</v>
      </c>
      <c r="L2" s="30" t="s">
        <v>55</v>
      </c>
      <c r="M2" s="33" t="s">
        <v>56</v>
      </c>
    </row>
    <row r="3" spans="1:13">
      <c r="A3" s="41">
        <v>1</v>
      </c>
      <c r="B3" s="23" t="s">
        <v>8</v>
      </c>
      <c r="C3" s="23" t="s">
        <v>817</v>
      </c>
      <c r="D3" s="24">
        <v>2</v>
      </c>
      <c r="E3" s="24">
        <v>1</v>
      </c>
      <c r="F3" s="24">
        <v>3</v>
      </c>
      <c r="G3" s="29">
        <v>26</v>
      </c>
      <c r="H3" s="29">
        <v>32</v>
      </c>
      <c r="I3" s="43">
        <v>20</v>
      </c>
      <c r="J3" s="25">
        <f t="shared" ref="J3:J34" si="0">SUM(G3:I3)</f>
        <v>78</v>
      </c>
      <c r="K3" s="25">
        <f t="shared" ref="K3:K34" si="1">LARGE(G3:I3,1)</f>
        <v>32</v>
      </c>
      <c r="L3" s="41">
        <f t="shared" ref="L3:L34" si="2">LARGE(G3:I3,2)</f>
        <v>26</v>
      </c>
      <c r="M3" s="25">
        <f t="shared" ref="M3:M34" si="3">SUM(K3:L3)</f>
        <v>58</v>
      </c>
    </row>
    <row r="4" spans="1:13" ht="16.5" customHeight="1">
      <c r="A4" s="41">
        <v>2</v>
      </c>
      <c r="B4" s="23" t="s">
        <v>8</v>
      </c>
      <c r="C4" s="23" t="s">
        <v>526</v>
      </c>
      <c r="D4" s="24">
        <v>9</v>
      </c>
      <c r="E4" s="24">
        <v>3</v>
      </c>
      <c r="F4" s="24">
        <v>1</v>
      </c>
      <c r="G4" s="29">
        <v>8</v>
      </c>
      <c r="H4" s="29">
        <v>20</v>
      </c>
      <c r="I4" s="43">
        <v>32</v>
      </c>
      <c r="J4" s="25">
        <f t="shared" si="0"/>
        <v>60</v>
      </c>
      <c r="K4" s="25">
        <f t="shared" si="1"/>
        <v>32</v>
      </c>
      <c r="L4" s="41">
        <f t="shared" si="2"/>
        <v>20</v>
      </c>
      <c r="M4" s="25">
        <f t="shared" si="3"/>
        <v>52</v>
      </c>
    </row>
    <row r="5" spans="1:13" ht="16.5" customHeight="1">
      <c r="A5" s="41">
        <v>3</v>
      </c>
      <c r="B5" s="23" t="s">
        <v>238</v>
      </c>
      <c r="C5" s="23" t="s">
        <v>821</v>
      </c>
      <c r="D5" s="24">
        <v>1</v>
      </c>
      <c r="E5" s="24">
        <v>3</v>
      </c>
      <c r="F5" s="24">
        <v>13</v>
      </c>
      <c r="G5" s="29">
        <v>32</v>
      </c>
      <c r="H5" s="29">
        <v>20</v>
      </c>
      <c r="I5" s="43">
        <v>8</v>
      </c>
      <c r="J5" s="25">
        <f t="shared" si="0"/>
        <v>60</v>
      </c>
      <c r="K5" s="25">
        <f t="shared" si="1"/>
        <v>32</v>
      </c>
      <c r="L5" s="41">
        <f t="shared" si="2"/>
        <v>20</v>
      </c>
      <c r="M5" s="25">
        <f t="shared" si="3"/>
        <v>52</v>
      </c>
    </row>
    <row r="6" spans="1:13">
      <c r="A6" s="41">
        <v>4</v>
      </c>
      <c r="B6" s="23" t="s">
        <v>693</v>
      </c>
      <c r="C6" s="23" t="s">
        <v>525</v>
      </c>
      <c r="D6" s="24">
        <v>6</v>
      </c>
      <c r="E6" s="24">
        <v>2</v>
      </c>
      <c r="F6" s="24">
        <v>3</v>
      </c>
      <c r="G6" s="29">
        <v>14</v>
      </c>
      <c r="H6" s="29">
        <v>26</v>
      </c>
      <c r="I6" s="43">
        <v>20</v>
      </c>
      <c r="J6" s="25">
        <f t="shared" si="0"/>
        <v>60</v>
      </c>
      <c r="K6" s="25">
        <f t="shared" si="1"/>
        <v>26</v>
      </c>
      <c r="L6" s="41">
        <f t="shared" si="2"/>
        <v>20</v>
      </c>
      <c r="M6" s="25">
        <f t="shared" si="3"/>
        <v>46</v>
      </c>
    </row>
    <row r="7" spans="1:13" ht="16.5" customHeight="1">
      <c r="A7" s="41">
        <v>5</v>
      </c>
      <c r="B7" s="23" t="s">
        <v>238</v>
      </c>
      <c r="C7" s="23" t="s">
        <v>529</v>
      </c>
      <c r="D7" s="24">
        <v>10</v>
      </c>
      <c r="E7" s="24">
        <v>7</v>
      </c>
      <c r="F7" s="24">
        <v>2</v>
      </c>
      <c r="G7" s="29">
        <v>8</v>
      </c>
      <c r="H7" s="29">
        <v>14</v>
      </c>
      <c r="I7" s="43">
        <v>26</v>
      </c>
      <c r="J7" s="25">
        <f t="shared" si="0"/>
        <v>48</v>
      </c>
      <c r="K7" s="25">
        <f t="shared" si="1"/>
        <v>26</v>
      </c>
      <c r="L7" s="41">
        <f t="shared" si="2"/>
        <v>14</v>
      </c>
      <c r="M7" s="25">
        <f t="shared" si="3"/>
        <v>40</v>
      </c>
    </row>
    <row r="8" spans="1:13" ht="16.5" customHeight="1">
      <c r="A8" s="41">
        <v>6</v>
      </c>
      <c r="B8" s="23" t="s">
        <v>820</v>
      </c>
      <c r="C8" s="23" t="s">
        <v>530</v>
      </c>
      <c r="D8" s="24">
        <v>4</v>
      </c>
      <c r="E8" s="24">
        <v>8</v>
      </c>
      <c r="F8" s="24">
        <v>7</v>
      </c>
      <c r="G8" s="29">
        <v>18</v>
      </c>
      <c r="H8" s="29">
        <v>14</v>
      </c>
      <c r="I8" s="43">
        <v>14</v>
      </c>
      <c r="J8" s="25">
        <f t="shared" si="0"/>
        <v>46</v>
      </c>
      <c r="K8" s="25">
        <f t="shared" si="1"/>
        <v>18</v>
      </c>
      <c r="L8" s="41">
        <f t="shared" si="2"/>
        <v>14</v>
      </c>
      <c r="M8" s="25">
        <f t="shared" si="3"/>
        <v>32</v>
      </c>
    </row>
    <row r="9" spans="1:13" ht="16.5" customHeight="1">
      <c r="A9" s="41">
        <v>7</v>
      </c>
      <c r="B9" s="23" t="s">
        <v>693</v>
      </c>
      <c r="C9" s="23" t="s">
        <v>528</v>
      </c>
      <c r="D9" s="24">
        <v>5</v>
      </c>
      <c r="E9" s="24">
        <v>6</v>
      </c>
      <c r="F9" s="24">
        <v>12</v>
      </c>
      <c r="G9" s="29">
        <v>14</v>
      </c>
      <c r="H9" s="29">
        <v>14</v>
      </c>
      <c r="I9" s="43">
        <v>8</v>
      </c>
      <c r="J9" s="25">
        <f t="shared" si="0"/>
        <v>36</v>
      </c>
      <c r="K9" s="25">
        <f t="shared" si="1"/>
        <v>14</v>
      </c>
      <c r="L9" s="41">
        <f t="shared" si="2"/>
        <v>14</v>
      </c>
      <c r="M9" s="25">
        <f t="shared" si="3"/>
        <v>28</v>
      </c>
    </row>
    <row r="10" spans="1:13" ht="16.5" customHeight="1">
      <c r="A10" s="41">
        <v>8</v>
      </c>
      <c r="B10" s="23" t="s">
        <v>694</v>
      </c>
      <c r="C10" s="23" t="s">
        <v>527</v>
      </c>
      <c r="D10" s="24">
        <v>14</v>
      </c>
      <c r="E10" s="24">
        <v>5</v>
      </c>
      <c r="F10" s="24">
        <v>10</v>
      </c>
      <c r="G10" s="29">
        <v>8</v>
      </c>
      <c r="H10" s="29">
        <v>14</v>
      </c>
      <c r="I10" s="43">
        <v>8</v>
      </c>
      <c r="J10" s="25">
        <f t="shared" si="0"/>
        <v>30</v>
      </c>
      <c r="K10" s="25">
        <f t="shared" si="1"/>
        <v>14</v>
      </c>
      <c r="L10" s="41">
        <f t="shared" si="2"/>
        <v>8</v>
      </c>
      <c r="M10" s="25">
        <f t="shared" si="3"/>
        <v>22</v>
      </c>
    </row>
    <row r="11" spans="1:13" ht="16.5" customHeight="1">
      <c r="A11" s="41">
        <v>9</v>
      </c>
      <c r="B11" s="23" t="s">
        <v>60</v>
      </c>
      <c r="C11" s="23" t="s">
        <v>819</v>
      </c>
      <c r="D11" s="24">
        <v>17</v>
      </c>
      <c r="E11" s="24">
        <v>10</v>
      </c>
      <c r="F11" s="24">
        <v>6</v>
      </c>
      <c r="G11" s="29">
        <v>4</v>
      </c>
      <c r="H11" s="29">
        <v>8</v>
      </c>
      <c r="I11" s="43">
        <v>14</v>
      </c>
      <c r="J11" s="25">
        <f t="shared" si="0"/>
        <v>26</v>
      </c>
      <c r="K11" s="25">
        <f t="shared" si="1"/>
        <v>14</v>
      </c>
      <c r="L11" s="41">
        <f t="shared" si="2"/>
        <v>8</v>
      </c>
      <c r="M11" s="25">
        <f t="shared" si="3"/>
        <v>22</v>
      </c>
    </row>
    <row r="12" spans="1:13">
      <c r="A12" s="41">
        <v>10</v>
      </c>
      <c r="B12" s="23" t="s">
        <v>543</v>
      </c>
      <c r="C12" s="23" t="s">
        <v>544</v>
      </c>
      <c r="D12" s="24">
        <v>2</v>
      </c>
      <c r="E12" s="24"/>
      <c r="F12" s="24"/>
      <c r="G12" s="29">
        <v>26</v>
      </c>
      <c r="H12" s="29">
        <v>0</v>
      </c>
      <c r="I12" s="53">
        <v>0</v>
      </c>
      <c r="J12" s="25">
        <f t="shared" si="0"/>
        <v>26</v>
      </c>
      <c r="K12" s="25">
        <f t="shared" si="1"/>
        <v>26</v>
      </c>
      <c r="L12" s="41">
        <f t="shared" si="2"/>
        <v>0</v>
      </c>
      <c r="M12" s="25">
        <f t="shared" si="3"/>
        <v>26</v>
      </c>
    </row>
    <row r="13" spans="1:13" ht="16.5" customHeight="1">
      <c r="A13" s="41">
        <v>11</v>
      </c>
      <c r="B13" s="23" t="s">
        <v>60</v>
      </c>
      <c r="C13" s="23" t="s">
        <v>534</v>
      </c>
      <c r="D13" s="24">
        <v>22</v>
      </c>
      <c r="E13" s="24">
        <v>16</v>
      </c>
      <c r="F13" s="24">
        <v>8</v>
      </c>
      <c r="G13" s="29">
        <v>4</v>
      </c>
      <c r="H13" s="29">
        <v>8</v>
      </c>
      <c r="I13" s="43">
        <v>14</v>
      </c>
      <c r="J13" s="25">
        <f t="shared" si="0"/>
        <v>26</v>
      </c>
      <c r="K13" s="25">
        <f t="shared" si="1"/>
        <v>14</v>
      </c>
      <c r="L13" s="41">
        <f t="shared" si="2"/>
        <v>8</v>
      </c>
      <c r="M13" s="25">
        <f t="shared" si="3"/>
        <v>22</v>
      </c>
    </row>
    <row r="14" spans="1:13" ht="16.5" customHeight="1">
      <c r="A14" s="41">
        <v>12</v>
      </c>
      <c r="B14" s="23" t="s">
        <v>238</v>
      </c>
      <c r="C14" s="23" t="s">
        <v>818</v>
      </c>
      <c r="D14" s="24">
        <v>13</v>
      </c>
      <c r="E14" s="24"/>
      <c r="F14" s="24">
        <v>5</v>
      </c>
      <c r="G14" s="29">
        <v>8</v>
      </c>
      <c r="H14" s="29">
        <v>0</v>
      </c>
      <c r="I14" s="43">
        <v>14</v>
      </c>
      <c r="J14" s="25">
        <f t="shared" si="0"/>
        <v>22</v>
      </c>
      <c r="K14" s="25">
        <f t="shared" si="1"/>
        <v>14</v>
      </c>
      <c r="L14" s="41">
        <f t="shared" si="2"/>
        <v>8</v>
      </c>
      <c r="M14" s="25">
        <f t="shared" si="3"/>
        <v>22</v>
      </c>
    </row>
    <row r="15" spans="1:13">
      <c r="A15" s="41">
        <v>13</v>
      </c>
      <c r="B15" s="23" t="s">
        <v>836</v>
      </c>
      <c r="C15" s="23" t="s">
        <v>532</v>
      </c>
      <c r="D15" s="24">
        <v>7</v>
      </c>
      <c r="E15" s="24">
        <v>11</v>
      </c>
      <c r="F15" s="24"/>
      <c r="G15" s="29">
        <v>14</v>
      </c>
      <c r="H15" s="29">
        <v>8</v>
      </c>
      <c r="I15" s="53">
        <v>0</v>
      </c>
      <c r="J15" s="25">
        <f t="shared" si="0"/>
        <v>22</v>
      </c>
      <c r="K15" s="25">
        <f t="shared" si="1"/>
        <v>14</v>
      </c>
      <c r="L15" s="41">
        <f t="shared" si="2"/>
        <v>8</v>
      </c>
      <c r="M15" s="25">
        <f t="shared" si="3"/>
        <v>22</v>
      </c>
    </row>
    <row r="16" spans="1:13" ht="16.5" customHeight="1">
      <c r="A16" s="41">
        <v>14</v>
      </c>
      <c r="B16" s="23" t="s">
        <v>848</v>
      </c>
      <c r="C16" s="23" t="s">
        <v>231</v>
      </c>
      <c r="D16" s="24">
        <v>20</v>
      </c>
      <c r="E16" s="24">
        <v>13</v>
      </c>
      <c r="F16" s="24">
        <v>16</v>
      </c>
      <c r="G16" s="29">
        <v>4</v>
      </c>
      <c r="H16" s="29">
        <v>8</v>
      </c>
      <c r="I16" s="43">
        <v>8</v>
      </c>
      <c r="J16" s="25">
        <f t="shared" si="0"/>
        <v>20</v>
      </c>
      <c r="K16" s="25">
        <f t="shared" si="1"/>
        <v>8</v>
      </c>
      <c r="L16" s="41">
        <f t="shared" si="2"/>
        <v>8</v>
      </c>
      <c r="M16" s="25">
        <f t="shared" si="3"/>
        <v>16</v>
      </c>
    </row>
    <row r="17" spans="1:13">
      <c r="A17" s="41">
        <v>15</v>
      </c>
      <c r="B17" s="23" t="s">
        <v>251</v>
      </c>
      <c r="C17" s="23" t="s">
        <v>232</v>
      </c>
      <c r="D17" s="24">
        <v>28</v>
      </c>
      <c r="E17" s="24">
        <v>14</v>
      </c>
      <c r="F17" s="24">
        <v>17</v>
      </c>
      <c r="G17" s="29">
        <v>4</v>
      </c>
      <c r="H17" s="29">
        <v>8</v>
      </c>
      <c r="I17" s="43">
        <v>4</v>
      </c>
      <c r="J17" s="25">
        <f t="shared" si="0"/>
        <v>16</v>
      </c>
      <c r="K17" s="25">
        <f t="shared" si="1"/>
        <v>8</v>
      </c>
      <c r="L17" s="41">
        <f t="shared" si="2"/>
        <v>4</v>
      </c>
      <c r="M17" s="25">
        <f t="shared" si="3"/>
        <v>12</v>
      </c>
    </row>
    <row r="18" spans="1:13" ht="16.5" customHeight="1">
      <c r="A18" s="41">
        <v>16</v>
      </c>
      <c r="B18" s="23" t="s">
        <v>849</v>
      </c>
      <c r="C18" s="23" t="s">
        <v>531</v>
      </c>
      <c r="D18" s="24">
        <v>26</v>
      </c>
      <c r="E18" s="24">
        <v>9</v>
      </c>
      <c r="F18" s="24">
        <v>18</v>
      </c>
      <c r="G18" s="29">
        <v>4</v>
      </c>
      <c r="H18" s="29">
        <v>8</v>
      </c>
      <c r="I18" s="43">
        <v>4</v>
      </c>
      <c r="J18" s="25">
        <f t="shared" si="0"/>
        <v>16</v>
      </c>
      <c r="K18" s="25">
        <f t="shared" si="1"/>
        <v>8</v>
      </c>
      <c r="L18" s="41">
        <f t="shared" si="2"/>
        <v>4</v>
      </c>
      <c r="M18" s="25">
        <f t="shared" si="3"/>
        <v>12</v>
      </c>
    </row>
    <row r="19" spans="1:13" ht="16.5" customHeight="1">
      <c r="A19" s="41">
        <v>17</v>
      </c>
      <c r="B19" s="23" t="s">
        <v>238</v>
      </c>
      <c r="C19" s="23" t="s">
        <v>827</v>
      </c>
      <c r="D19" s="24">
        <v>15</v>
      </c>
      <c r="E19" s="24">
        <v>21</v>
      </c>
      <c r="F19" s="24">
        <v>26</v>
      </c>
      <c r="G19" s="29">
        <v>8</v>
      </c>
      <c r="H19" s="29">
        <v>4</v>
      </c>
      <c r="I19" s="43">
        <v>4</v>
      </c>
      <c r="J19" s="25">
        <f t="shared" si="0"/>
        <v>16</v>
      </c>
      <c r="K19" s="25">
        <f t="shared" si="1"/>
        <v>8</v>
      </c>
      <c r="L19" s="41">
        <f t="shared" si="2"/>
        <v>4</v>
      </c>
      <c r="M19" s="25">
        <f t="shared" si="3"/>
        <v>12</v>
      </c>
    </row>
    <row r="20" spans="1:13" ht="16.5" customHeight="1">
      <c r="A20" s="41">
        <v>18</v>
      </c>
      <c r="B20" s="23" t="s">
        <v>839</v>
      </c>
      <c r="C20" s="23" t="s">
        <v>840</v>
      </c>
      <c r="D20" s="24">
        <v>8</v>
      </c>
      <c r="E20" s="24"/>
      <c r="F20" s="24"/>
      <c r="G20" s="29">
        <v>14</v>
      </c>
      <c r="H20" s="29">
        <v>0</v>
      </c>
      <c r="I20" s="53">
        <v>0</v>
      </c>
      <c r="J20" s="25">
        <f t="shared" si="0"/>
        <v>14</v>
      </c>
      <c r="K20" s="25">
        <f t="shared" si="1"/>
        <v>14</v>
      </c>
      <c r="L20" s="41">
        <f t="shared" si="2"/>
        <v>0</v>
      </c>
      <c r="M20" s="25">
        <f t="shared" si="3"/>
        <v>14</v>
      </c>
    </row>
    <row r="21" spans="1:13" ht="16.5" customHeight="1">
      <c r="A21" s="41">
        <v>19</v>
      </c>
      <c r="B21" s="23" t="s">
        <v>535</v>
      </c>
      <c r="C21" s="23" t="s">
        <v>252</v>
      </c>
      <c r="D21" s="24"/>
      <c r="E21" s="24">
        <v>18</v>
      </c>
      <c r="F21" s="24">
        <v>9</v>
      </c>
      <c r="G21" s="29">
        <v>0</v>
      </c>
      <c r="H21" s="29">
        <v>4</v>
      </c>
      <c r="I21" s="43">
        <v>8</v>
      </c>
      <c r="J21" s="25">
        <f t="shared" si="0"/>
        <v>12</v>
      </c>
      <c r="K21" s="25">
        <f t="shared" si="1"/>
        <v>8</v>
      </c>
      <c r="L21" s="41">
        <f t="shared" si="2"/>
        <v>4</v>
      </c>
      <c r="M21" s="25">
        <f t="shared" si="3"/>
        <v>12</v>
      </c>
    </row>
    <row r="22" spans="1:13" ht="16.5" customHeight="1">
      <c r="A22" s="41">
        <v>20</v>
      </c>
      <c r="B22" s="23" t="s">
        <v>238</v>
      </c>
      <c r="C22" s="23" t="s">
        <v>822</v>
      </c>
      <c r="D22" s="24"/>
      <c r="E22" s="24">
        <v>17</v>
      </c>
      <c r="F22" s="24">
        <v>14</v>
      </c>
      <c r="G22" s="29">
        <v>0</v>
      </c>
      <c r="H22" s="29">
        <v>4</v>
      </c>
      <c r="I22" s="43">
        <v>8</v>
      </c>
      <c r="J22" s="25">
        <f t="shared" si="0"/>
        <v>12</v>
      </c>
      <c r="K22" s="25">
        <f t="shared" si="1"/>
        <v>8</v>
      </c>
      <c r="L22" s="41">
        <f t="shared" si="2"/>
        <v>4</v>
      </c>
      <c r="M22" s="25">
        <f t="shared" si="3"/>
        <v>12</v>
      </c>
    </row>
    <row r="23" spans="1:13" ht="16.5" customHeight="1">
      <c r="A23" s="41">
        <v>21</v>
      </c>
      <c r="B23" s="23" t="s">
        <v>251</v>
      </c>
      <c r="C23" s="23" t="s">
        <v>823</v>
      </c>
      <c r="D23" s="24">
        <v>27</v>
      </c>
      <c r="E23" s="24">
        <v>20</v>
      </c>
      <c r="F23" s="24">
        <v>19</v>
      </c>
      <c r="G23" s="29">
        <v>4</v>
      </c>
      <c r="H23" s="29">
        <v>4</v>
      </c>
      <c r="I23" s="43">
        <v>4</v>
      </c>
      <c r="J23" s="25">
        <f t="shared" si="0"/>
        <v>12</v>
      </c>
      <c r="K23" s="25">
        <f t="shared" si="1"/>
        <v>4</v>
      </c>
      <c r="L23" s="41">
        <f t="shared" si="2"/>
        <v>4</v>
      </c>
      <c r="M23" s="25">
        <f t="shared" si="3"/>
        <v>8</v>
      </c>
    </row>
    <row r="24" spans="1:13" ht="16.5" customHeight="1">
      <c r="A24" s="41">
        <v>22</v>
      </c>
      <c r="B24" s="23" t="s">
        <v>693</v>
      </c>
      <c r="C24" s="23" t="s">
        <v>233</v>
      </c>
      <c r="D24" s="24">
        <v>18</v>
      </c>
      <c r="E24" s="24">
        <v>19</v>
      </c>
      <c r="F24" s="24">
        <v>21</v>
      </c>
      <c r="G24" s="29">
        <v>4</v>
      </c>
      <c r="H24" s="29">
        <v>4</v>
      </c>
      <c r="I24" s="43">
        <v>4</v>
      </c>
      <c r="J24" s="25">
        <f t="shared" si="0"/>
        <v>12</v>
      </c>
      <c r="K24" s="25">
        <f t="shared" si="1"/>
        <v>4</v>
      </c>
      <c r="L24" s="41">
        <f t="shared" si="2"/>
        <v>4</v>
      </c>
      <c r="M24" s="25">
        <f t="shared" si="3"/>
        <v>8</v>
      </c>
    </row>
    <row r="25" spans="1:13" ht="16.5" customHeight="1">
      <c r="A25" s="41">
        <v>23</v>
      </c>
      <c r="B25" s="23" t="s">
        <v>8</v>
      </c>
      <c r="C25" s="23" t="s">
        <v>540</v>
      </c>
      <c r="D25" s="24">
        <v>25</v>
      </c>
      <c r="E25" s="24">
        <v>29</v>
      </c>
      <c r="F25" s="24">
        <v>23</v>
      </c>
      <c r="G25" s="29">
        <v>4</v>
      </c>
      <c r="H25" s="29">
        <v>4</v>
      </c>
      <c r="I25" s="43">
        <v>4</v>
      </c>
      <c r="J25" s="25">
        <f t="shared" si="0"/>
        <v>12</v>
      </c>
      <c r="K25" s="25">
        <f t="shared" si="1"/>
        <v>4</v>
      </c>
      <c r="L25" s="41">
        <f t="shared" si="2"/>
        <v>4</v>
      </c>
      <c r="M25" s="25">
        <f t="shared" si="3"/>
        <v>8</v>
      </c>
    </row>
    <row r="26" spans="1:13">
      <c r="A26" s="41">
        <v>24</v>
      </c>
      <c r="B26" s="23" t="s">
        <v>73</v>
      </c>
      <c r="C26" s="23" t="s">
        <v>825</v>
      </c>
      <c r="D26" s="24">
        <v>19</v>
      </c>
      <c r="E26" s="24">
        <v>32</v>
      </c>
      <c r="F26" s="24">
        <v>24</v>
      </c>
      <c r="G26" s="29">
        <v>4</v>
      </c>
      <c r="H26" s="29">
        <v>4</v>
      </c>
      <c r="I26" s="43">
        <v>4</v>
      </c>
      <c r="J26" s="25">
        <f t="shared" si="0"/>
        <v>12</v>
      </c>
      <c r="K26" s="25">
        <f t="shared" si="1"/>
        <v>4</v>
      </c>
      <c r="L26" s="41">
        <f t="shared" si="2"/>
        <v>4</v>
      </c>
      <c r="M26" s="25">
        <f t="shared" si="3"/>
        <v>8</v>
      </c>
    </row>
    <row r="27" spans="1:13" ht="16.5" customHeight="1">
      <c r="A27" s="41">
        <v>25</v>
      </c>
      <c r="B27" s="23" t="s">
        <v>60</v>
      </c>
      <c r="C27" s="23" t="s">
        <v>830</v>
      </c>
      <c r="D27" s="24">
        <v>32</v>
      </c>
      <c r="E27" s="24">
        <v>22</v>
      </c>
      <c r="F27" s="24">
        <v>32</v>
      </c>
      <c r="G27" s="29">
        <v>4</v>
      </c>
      <c r="H27" s="29">
        <v>4</v>
      </c>
      <c r="I27" s="43">
        <v>4</v>
      </c>
      <c r="J27" s="25">
        <f t="shared" si="0"/>
        <v>12</v>
      </c>
      <c r="K27" s="25">
        <f t="shared" si="1"/>
        <v>4</v>
      </c>
      <c r="L27" s="41">
        <f t="shared" si="2"/>
        <v>4</v>
      </c>
      <c r="M27" s="25">
        <f t="shared" si="3"/>
        <v>8</v>
      </c>
    </row>
    <row r="28" spans="1:13" ht="16.5" customHeight="1">
      <c r="A28" s="41">
        <v>26</v>
      </c>
      <c r="B28" s="23" t="s">
        <v>384</v>
      </c>
      <c r="C28" s="23" t="s">
        <v>838</v>
      </c>
      <c r="D28" s="24">
        <v>30</v>
      </c>
      <c r="E28" s="24">
        <v>15</v>
      </c>
      <c r="F28" s="24"/>
      <c r="G28" s="29">
        <v>4</v>
      </c>
      <c r="H28" s="29">
        <v>8</v>
      </c>
      <c r="I28" s="53">
        <v>0</v>
      </c>
      <c r="J28" s="25">
        <f t="shared" si="0"/>
        <v>12</v>
      </c>
      <c r="K28" s="25">
        <f t="shared" si="1"/>
        <v>8</v>
      </c>
      <c r="L28" s="41">
        <f t="shared" si="2"/>
        <v>4</v>
      </c>
      <c r="M28" s="25">
        <f t="shared" si="3"/>
        <v>12</v>
      </c>
    </row>
    <row r="29" spans="1:13" ht="16.5" customHeight="1">
      <c r="A29" s="41">
        <v>27</v>
      </c>
      <c r="B29" s="23" t="s">
        <v>238</v>
      </c>
      <c r="C29" s="23" t="s">
        <v>239</v>
      </c>
      <c r="D29" s="24">
        <v>37</v>
      </c>
      <c r="E29" s="24">
        <v>24</v>
      </c>
      <c r="F29" s="24">
        <v>28</v>
      </c>
      <c r="G29" s="29">
        <v>2</v>
      </c>
      <c r="H29" s="29">
        <v>4</v>
      </c>
      <c r="I29" s="43">
        <v>4</v>
      </c>
      <c r="J29" s="25">
        <f t="shared" si="0"/>
        <v>10</v>
      </c>
      <c r="K29" s="25">
        <f t="shared" si="1"/>
        <v>4</v>
      </c>
      <c r="L29" s="41">
        <f t="shared" si="2"/>
        <v>4</v>
      </c>
      <c r="M29" s="25">
        <f t="shared" si="3"/>
        <v>8</v>
      </c>
    </row>
    <row r="30" spans="1:13" ht="16.5" customHeight="1">
      <c r="A30" s="41">
        <v>28</v>
      </c>
      <c r="B30" s="23" t="s">
        <v>251</v>
      </c>
      <c r="C30" s="23" t="s">
        <v>539</v>
      </c>
      <c r="D30" s="24">
        <v>35</v>
      </c>
      <c r="E30" s="24">
        <v>28</v>
      </c>
      <c r="F30" s="24">
        <v>29</v>
      </c>
      <c r="G30" s="29">
        <v>2</v>
      </c>
      <c r="H30" s="29">
        <v>4</v>
      </c>
      <c r="I30" s="43">
        <v>4</v>
      </c>
      <c r="J30" s="25">
        <f t="shared" si="0"/>
        <v>10</v>
      </c>
      <c r="K30" s="25">
        <f t="shared" si="1"/>
        <v>4</v>
      </c>
      <c r="L30" s="41">
        <f t="shared" si="2"/>
        <v>4</v>
      </c>
      <c r="M30" s="25">
        <f t="shared" si="3"/>
        <v>8</v>
      </c>
    </row>
    <row r="31" spans="1:13">
      <c r="A31" s="41">
        <v>29</v>
      </c>
      <c r="B31" s="23" t="s">
        <v>384</v>
      </c>
      <c r="C31" s="23" t="s">
        <v>828</v>
      </c>
      <c r="D31" s="24">
        <v>36</v>
      </c>
      <c r="E31" s="24">
        <v>30</v>
      </c>
      <c r="F31" s="24">
        <v>30</v>
      </c>
      <c r="G31" s="29">
        <v>2</v>
      </c>
      <c r="H31" s="29">
        <v>4</v>
      </c>
      <c r="I31" s="43">
        <v>4</v>
      </c>
      <c r="J31" s="25">
        <f t="shared" si="0"/>
        <v>10</v>
      </c>
      <c r="K31" s="25">
        <f t="shared" si="1"/>
        <v>4</v>
      </c>
      <c r="L31" s="41">
        <f t="shared" si="2"/>
        <v>4</v>
      </c>
      <c r="M31" s="25">
        <f t="shared" si="3"/>
        <v>8</v>
      </c>
    </row>
    <row r="32" spans="1:13" ht="16.5" customHeight="1">
      <c r="A32" s="41">
        <v>30</v>
      </c>
      <c r="B32" s="23" t="s">
        <v>693</v>
      </c>
      <c r="C32" s="23" t="s">
        <v>548</v>
      </c>
      <c r="D32" s="24"/>
      <c r="E32" s="24"/>
      <c r="F32" s="24">
        <v>11</v>
      </c>
      <c r="G32" s="29">
        <v>0</v>
      </c>
      <c r="H32" s="29">
        <v>0</v>
      </c>
      <c r="I32" s="43">
        <v>8</v>
      </c>
      <c r="J32" s="25">
        <f t="shared" si="0"/>
        <v>8</v>
      </c>
      <c r="K32" s="25">
        <f t="shared" si="1"/>
        <v>8</v>
      </c>
      <c r="L32" s="41">
        <f t="shared" si="2"/>
        <v>0</v>
      </c>
      <c r="M32" s="25">
        <f t="shared" si="3"/>
        <v>8</v>
      </c>
    </row>
    <row r="33" spans="1:13" ht="16.5" customHeight="1">
      <c r="A33" s="41">
        <v>31</v>
      </c>
      <c r="B33" s="23" t="s">
        <v>60</v>
      </c>
      <c r="C33" s="23" t="s">
        <v>550</v>
      </c>
      <c r="D33" s="24"/>
      <c r="E33" s="24"/>
      <c r="F33" s="24">
        <v>15</v>
      </c>
      <c r="G33" s="29">
        <v>0</v>
      </c>
      <c r="H33" s="29">
        <v>0</v>
      </c>
      <c r="I33" s="43">
        <v>8</v>
      </c>
      <c r="J33" s="25">
        <f t="shared" si="0"/>
        <v>8</v>
      </c>
      <c r="K33" s="25">
        <f t="shared" si="1"/>
        <v>8</v>
      </c>
      <c r="L33" s="41">
        <f t="shared" si="2"/>
        <v>0</v>
      </c>
      <c r="M33" s="25">
        <f t="shared" si="3"/>
        <v>8</v>
      </c>
    </row>
    <row r="34" spans="1:13" ht="16.5" customHeight="1">
      <c r="A34" s="41">
        <v>32</v>
      </c>
      <c r="B34" s="23" t="s">
        <v>78</v>
      </c>
      <c r="C34" s="23" t="s">
        <v>547</v>
      </c>
      <c r="D34" s="24">
        <v>21</v>
      </c>
      <c r="E34" s="24"/>
      <c r="F34" s="24">
        <v>20</v>
      </c>
      <c r="G34" s="29">
        <v>4</v>
      </c>
      <c r="H34" s="29">
        <v>0</v>
      </c>
      <c r="I34" s="43">
        <v>4</v>
      </c>
      <c r="J34" s="25">
        <f t="shared" si="0"/>
        <v>8</v>
      </c>
      <c r="K34" s="25">
        <f t="shared" si="1"/>
        <v>4</v>
      </c>
      <c r="L34" s="41">
        <f t="shared" si="2"/>
        <v>4</v>
      </c>
      <c r="M34" s="25">
        <f t="shared" si="3"/>
        <v>8</v>
      </c>
    </row>
    <row r="35" spans="1:13" ht="16.5" customHeight="1">
      <c r="A35" s="41">
        <v>33</v>
      </c>
      <c r="B35" s="23" t="s">
        <v>8</v>
      </c>
      <c r="C35" s="23" t="s">
        <v>552</v>
      </c>
      <c r="D35" s="24">
        <v>23</v>
      </c>
      <c r="E35" s="24"/>
      <c r="F35" s="24">
        <v>27</v>
      </c>
      <c r="G35" s="29">
        <v>4</v>
      </c>
      <c r="H35" s="29">
        <v>0</v>
      </c>
      <c r="I35" s="43">
        <v>4</v>
      </c>
      <c r="J35" s="25">
        <f t="shared" ref="J35:J66" si="4">SUM(G35:I35)</f>
        <v>8</v>
      </c>
      <c r="K35" s="25">
        <f t="shared" ref="K35:K59" si="5">LARGE(G35:I35,1)</f>
        <v>4</v>
      </c>
      <c r="L35" s="41">
        <f t="shared" ref="L35:L59" si="6">LARGE(G35:I35,2)</f>
        <v>4</v>
      </c>
      <c r="M35" s="25">
        <f t="shared" ref="M35:M66" si="7">SUM(K35:L35)</f>
        <v>8</v>
      </c>
    </row>
    <row r="36" spans="1:13" ht="16.5" customHeight="1">
      <c r="A36" s="41">
        <v>34</v>
      </c>
      <c r="B36" s="23" t="s">
        <v>533</v>
      </c>
      <c r="C36" s="23" t="s">
        <v>588</v>
      </c>
      <c r="D36" s="24"/>
      <c r="E36" s="24">
        <v>12</v>
      </c>
      <c r="F36" s="24"/>
      <c r="G36" s="29">
        <v>0</v>
      </c>
      <c r="H36" s="29">
        <v>8</v>
      </c>
      <c r="I36" s="53">
        <v>0</v>
      </c>
      <c r="J36" s="25">
        <f t="shared" si="4"/>
        <v>8</v>
      </c>
      <c r="K36" s="25">
        <f t="shared" si="5"/>
        <v>8</v>
      </c>
      <c r="L36" s="41">
        <f t="shared" si="6"/>
        <v>0</v>
      </c>
      <c r="M36" s="25">
        <f t="shared" si="7"/>
        <v>8</v>
      </c>
    </row>
    <row r="37" spans="1:13" ht="16.5" customHeight="1">
      <c r="A37" s="41">
        <v>35</v>
      </c>
      <c r="B37" s="23" t="s">
        <v>133</v>
      </c>
      <c r="C37" s="23" t="s">
        <v>536</v>
      </c>
      <c r="D37" s="24">
        <v>31</v>
      </c>
      <c r="E37" s="24">
        <v>23</v>
      </c>
      <c r="F37" s="24"/>
      <c r="G37" s="29">
        <v>4</v>
      </c>
      <c r="H37" s="29">
        <v>4</v>
      </c>
      <c r="I37" s="29">
        <v>0</v>
      </c>
      <c r="J37" s="25">
        <f t="shared" si="4"/>
        <v>8</v>
      </c>
      <c r="K37" s="25">
        <f t="shared" si="5"/>
        <v>4</v>
      </c>
      <c r="L37" s="41">
        <f t="shared" si="6"/>
        <v>4</v>
      </c>
      <c r="M37" s="25">
        <f t="shared" si="7"/>
        <v>8</v>
      </c>
    </row>
    <row r="38" spans="1:13" ht="16.5" customHeight="1">
      <c r="A38" s="41">
        <v>36</v>
      </c>
      <c r="B38" s="23" t="s">
        <v>6</v>
      </c>
      <c r="C38" s="23" t="s">
        <v>834</v>
      </c>
      <c r="D38" s="24">
        <v>16</v>
      </c>
      <c r="E38" s="24"/>
      <c r="F38" s="24"/>
      <c r="G38" s="29">
        <v>8</v>
      </c>
      <c r="H38" s="29">
        <v>0</v>
      </c>
      <c r="I38" s="29">
        <v>0</v>
      </c>
      <c r="J38" s="25">
        <f t="shared" si="4"/>
        <v>8</v>
      </c>
      <c r="K38" s="25">
        <f t="shared" si="5"/>
        <v>8</v>
      </c>
      <c r="L38" s="41">
        <f t="shared" si="6"/>
        <v>0</v>
      </c>
      <c r="M38" s="25">
        <f t="shared" si="7"/>
        <v>8</v>
      </c>
    </row>
    <row r="39" spans="1:13">
      <c r="A39" s="41">
        <v>37</v>
      </c>
      <c r="B39" s="23" t="s">
        <v>6</v>
      </c>
      <c r="C39" s="23" t="s">
        <v>835</v>
      </c>
      <c r="D39" s="24">
        <v>11</v>
      </c>
      <c r="E39" s="24"/>
      <c r="F39" s="24"/>
      <c r="G39" s="29">
        <v>8</v>
      </c>
      <c r="H39" s="29">
        <v>0</v>
      </c>
      <c r="I39" s="29">
        <v>0</v>
      </c>
      <c r="J39" s="25">
        <f t="shared" si="4"/>
        <v>8</v>
      </c>
      <c r="K39" s="25">
        <f t="shared" si="5"/>
        <v>8</v>
      </c>
      <c r="L39" s="41">
        <f t="shared" si="6"/>
        <v>0</v>
      </c>
      <c r="M39" s="25">
        <f t="shared" si="7"/>
        <v>8</v>
      </c>
    </row>
    <row r="40" spans="1:13" ht="16.5" customHeight="1">
      <c r="A40" s="41">
        <v>38</v>
      </c>
      <c r="B40" s="23" t="s">
        <v>545</v>
      </c>
      <c r="C40" s="23" t="s">
        <v>546</v>
      </c>
      <c r="D40" s="24">
        <v>12</v>
      </c>
      <c r="E40" s="24"/>
      <c r="F40" s="24"/>
      <c r="G40" s="29">
        <v>8</v>
      </c>
      <c r="H40" s="29">
        <v>0</v>
      </c>
      <c r="I40" s="29">
        <v>0</v>
      </c>
      <c r="J40" s="25">
        <f t="shared" si="4"/>
        <v>8</v>
      </c>
      <c r="K40" s="25">
        <f t="shared" si="5"/>
        <v>8</v>
      </c>
      <c r="L40" s="41">
        <f t="shared" si="6"/>
        <v>0</v>
      </c>
      <c r="M40" s="25">
        <f t="shared" si="7"/>
        <v>8</v>
      </c>
    </row>
    <row r="41" spans="1:13">
      <c r="A41" s="41">
        <v>39</v>
      </c>
      <c r="B41" s="23" t="s">
        <v>403</v>
      </c>
      <c r="C41" s="23" t="s">
        <v>538</v>
      </c>
      <c r="D41" s="24">
        <v>33</v>
      </c>
      <c r="E41" s="24">
        <v>26</v>
      </c>
      <c r="F41" s="24"/>
      <c r="G41" s="29">
        <v>2</v>
      </c>
      <c r="H41" s="29">
        <v>4</v>
      </c>
      <c r="I41" s="29">
        <v>0</v>
      </c>
      <c r="J41" s="25">
        <f t="shared" si="4"/>
        <v>6</v>
      </c>
      <c r="K41" s="25">
        <f t="shared" si="5"/>
        <v>4</v>
      </c>
      <c r="L41" s="41">
        <f t="shared" si="6"/>
        <v>2</v>
      </c>
      <c r="M41" s="25">
        <f t="shared" si="7"/>
        <v>6</v>
      </c>
    </row>
    <row r="42" spans="1:13" ht="16.5" customHeight="1">
      <c r="A42" s="41">
        <v>40</v>
      </c>
      <c r="B42" s="23" t="s">
        <v>693</v>
      </c>
      <c r="C42" s="23" t="s">
        <v>824</v>
      </c>
      <c r="D42" s="24"/>
      <c r="E42" s="24"/>
      <c r="F42" s="24">
        <v>22</v>
      </c>
      <c r="G42" s="29">
        <v>0</v>
      </c>
      <c r="H42" s="29">
        <v>0</v>
      </c>
      <c r="I42" s="39">
        <v>4</v>
      </c>
      <c r="J42" s="25">
        <f t="shared" si="4"/>
        <v>4</v>
      </c>
      <c r="K42" s="25">
        <f t="shared" si="5"/>
        <v>4</v>
      </c>
      <c r="L42" s="41">
        <f t="shared" si="6"/>
        <v>0</v>
      </c>
      <c r="M42" s="25">
        <f t="shared" si="7"/>
        <v>4</v>
      </c>
    </row>
    <row r="43" spans="1:13" ht="16.5" customHeight="1">
      <c r="A43" s="41">
        <v>41</v>
      </c>
      <c r="B43" s="23" t="s">
        <v>693</v>
      </c>
      <c r="C43" s="23" t="s">
        <v>826</v>
      </c>
      <c r="D43" s="24"/>
      <c r="E43" s="24"/>
      <c r="F43" s="24">
        <v>25</v>
      </c>
      <c r="G43" s="29">
        <v>0</v>
      </c>
      <c r="H43" s="29">
        <v>0</v>
      </c>
      <c r="I43" s="39">
        <v>4</v>
      </c>
      <c r="J43" s="25">
        <f t="shared" si="4"/>
        <v>4</v>
      </c>
      <c r="K43" s="25">
        <f t="shared" si="5"/>
        <v>4</v>
      </c>
      <c r="L43" s="41">
        <f t="shared" si="6"/>
        <v>0</v>
      </c>
      <c r="M43" s="25">
        <f t="shared" si="7"/>
        <v>4</v>
      </c>
    </row>
    <row r="44" spans="1:13" ht="16.5" customHeight="1">
      <c r="A44" s="41">
        <v>42</v>
      </c>
      <c r="B44" s="23" t="s">
        <v>260</v>
      </c>
      <c r="C44" s="23" t="s">
        <v>829</v>
      </c>
      <c r="D44" s="24"/>
      <c r="E44" s="24"/>
      <c r="F44" s="24">
        <v>31</v>
      </c>
      <c r="G44" s="29">
        <v>0</v>
      </c>
      <c r="H44" s="29">
        <v>0</v>
      </c>
      <c r="I44" s="39">
        <v>4</v>
      </c>
      <c r="J44" s="25">
        <f t="shared" si="4"/>
        <v>4</v>
      </c>
      <c r="K44" s="25">
        <f t="shared" si="5"/>
        <v>4</v>
      </c>
      <c r="L44" s="41">
        <f t="shared" si="6"/>
        <v>0</v>
      </c>
      <c r="M44" s="25">
        <f t="shared" si="7"/>
        <v>4</v>
      </c>
    </row>
    <row r="45" spans="1:13">
      <c r="A45" s="41">
        <v>43</v>
      </c>
      <c r="B45" s="23" t="s">
        <v>831</v>
      </c>
      <c r="C45" s="23" t="s">
        <v>542</v>
      </c>
      <c r="D45" s="24"/>
      <c r="E45" s="24">
        <v>35</v>
      </c>
      <c r="F45" s="24">
        <v>33</v>
      </c>
      <c r="G45" s="29">
        <v>0</v>
      </c>
      <c r="H45" s="29">
        <v>2</v>
      </c>
      <c r="I45" s="39">
        <v>2</v>
      </c>
      <c r="J45" s="25">
        <f t="shared" si="4"/>
        <v>4</v>
      </c>
      <c r="K45" s="25">
        <f t="shared" si="5"/>
        <v>2</v>
      </c>
      <c r="L45" s="41">
        <f t="shared" si="6"/>
        <v>2</v>
      </c>
      <c r="M45" s="25">
        <f t="shared" si="7"/>
        <v>4</v>
      </c>
    </row>
    <row r="46" spans="1:13">
      <c r="A46" s="41">
        <v>44</v>
      </c>
      <c r="B46" s="23" t="s">
        <v>850</v>
      </c>
      <c r="C46" s="23" t="s">
        <v>554</v>
      </c>
      <c r="D46" s="24">
        <v>38</v>
      </c>
      <c r="E46" s="24"/>
      <c r="F46" s="24">
        <v>34</v>
      </c>
      <c r="G46" s="29">
        <v>2</v>
      </c>
      <c r="H46" s="29">
        <v>0</v>
      </c>
      <c r="I46" s="39">
        <v>2</v>
      </c>
      <c r="J46" s="25">
        <f t="shared" si="4"/>
        <v>4</v>
      </c>
      <c r="K46" s="25">
        <f t="shared" si="5"/>
        <v>2</v>
      </c>
      <c r="L46" s="41">
        <f t="shared" si="6"/>
        <v>2</v>
      </c>
      <c r="M46" s="25">
        <f t="shared" si="7"/>
        <v>4</v>
      </c>
    </row>
    <row r="47" spans="1:13">
      <c r="A47" s="41">
        <v>45</v>
      </c>
      <c r="B47" s="23" t="s">
        <v>831</v>
      </c>
      <c r="C47" s="23" t="s">
        <v>549</v>
      </c>
      <c r="D47" s="24">
        <v>24</v>
      </c>
      <c r="E47" s="24"/>
      <c r="F47" s="24"/>
      <c r="G47" s="29">
        <v>4</v>
      </c>
      <c r="H47" s="29">
        <v>0</v>
      </c>
      <c r="I47" s="29">
        <v>0</v>
      </c>
      <c r="J47" s="25">
        <f t="shared" si="4"/>
        <v>4</v>
      </c>
      <c r="K47" s="25">
        <f t="shared" si="5"/>
        <v>4</v>
      </c>
      <c r="L47" s="41">
        <f t="shared" si="6"/>
        <v>0</v>
      </c>
      <c r="M47" s="25">
        <f t="shared" si="7"/>
        <v>4</v>
      </c>
    </row>
    <row r="48" spans="1:13">
      <c r="A48" s="41">
        <v>46</v>
      </c>
      <c r="B48" s="23" t="s">
        <v>537</v>
      </c>
      <c r="C48" s="23" t="s">
        <v>833</v>
      </c>
      <c r="D48" s="24"/>
      <c r="E48" s="24">
        <v>25</v>
      </c>
      <c r="F48" s="24"/>
      <c r="G48" s="29">
        <v>0</v>
      </c>
      <c r="H48" s="29">
        <v>4</v>
      </c>
      <c r="I48" s="29">
        <v>0</v>
      </c>
      <c r="J48" s="25">
        <f t="shared" si="4"/>
        <v>4</v>
      </c>
      <c r="K48" s="25">
        <f t="shared" si="5"/>
        <v>4</v>
      </c>
      <c r="L48" s="41">
        <f t="shared" si="6"/>
        <v>0</v>
      </c>
      <c r="M48" s="25">
        <f t="shared" si="7"/>
        <v>4</v>
      </c>
    </row>
    <row r="49" spans="1:13">
      <c r="A49" s="41">
        <v>47</v>
      </c>
      <c r="B49" s="23" t="s">
        <v>845</v>
      </c>
      <c r="C49" s="23" t="s">
        <v>846</v>
      </c>
      <c r="D49" s="24"/>
      <c r="E49" s="24">
        <v>27</v>
      </c>
      <c r="F49" s="24"/>
      <c r="G49" s="29">
        <v>0</v>
      </c>
      <c r="H49" s="29">
        <v>4</v>
      </c>
      <c r="I49" s="29">
        <v>0</v>
      </c>
      <c r="J49" s="25">
        <f t="shared" si="4"/>
        <v>4</v>
      </c>
      <c r="K49" s="25">
        <f t="shared" si="5"/>
        <v>4</v>
      </c>
      <c r="L49" s="41">
        <f t="shared" si="6"/>
        <v>0</v>
      </c>
      <c r="M49" s="25">
        <f t="shared" si="7"/>
        <v>4</v>
      </c>
    </row>
    <row r="50" spans="1:13">
      <c r="A50" s="41">
        <v>48</v>
      </c>
      <c r="B50" s="23" t="s">
        <v>213</v>
      </c>
      <c r="C50" s="23" t="s">
        <v>553</v>
      </c>
      <c r="D50" s="24">
        <v>29</v>
      </c>
      <c r="E50" s="24"/>
      <c r="F50" s="24"/>
      <c r="G50" s="29">
        <v>4</v>
      </c>
      <c r="H50" s="29">
        <v>0</v>
      </c>
      <c r="I50" s="29">
        <v>0</v>
      </c>
      <c r="J50" s="25">
        <f t="shared" si="4"/>
        <v>4</v>
      </c>
      <c r="K50" s="25">
        <f t="shared" si="5"/>
        <v>4</v>
      </c>
      <c r="L50" s="41">
        <f t="shared" si="6"/>
        <v>0</v>
      </c>
      <c r="M50" s="25">
        <f t="shared" si="7"/>
        <v>4</v>
      </c>
    </row>
    <row r="51" spans="1:13">
      <c r="A51" s="41">
        <v>49</v>
      </c>
      <c r="B51" s="23" t="s">
        <v>5</v>
      </c>
      <c r="C51" s="23" t="s">
        <v>234</v>
      </c>
      <c r="D51" s="24"/>
      <c r="E51" s="24">
        <v>31</v>
      </c>
      <c r="F51" s="24"/>
      <c r="G51" s="29">
        <v>0</v>
      </c>
      <c r="H51" s="29">
        <v>4</v>
      </c>
      <c r="I51" s="29">
        <v>0</v>
      </c>
      <c r="J51" s="25">
        <f t="shared" si="4"/>
        <v>4</v>
      </c>
      <c r="K51" s="25">
        <f t="shared" si="5"/>
        <v>4</v>
      </c>
      <c r="L51" s="41">
        <f t="shared" si="6"/>
        <v>0</v>
      </c>
      <c r="M51" s="25">
        <f t="shared" si="7"/>
        <v>4</v>
      </c>
    </row>
    <row r="52" spans="1:13">
      <c r="A52" s="41">
        <v>50</v>
      </c>
      <c r="B52" s="23" t="s">
        <v>4</v>
      </c>
      <c r="C52" s="23" t="s">
        <v>541</v>
      </c>
      <c r="D52" s="24"/>
      <c r="E52" s="24">
        <v>34</v>
      </c>
      <c r="F52" s="24"/>
      <c r="G52" s="29">
        <v>0</v>
      </c>
      <c r="H52" s="29">
        <v>2</v>
      </c>
      <c r="I52" s="29">
        <v>0</v>
      </c>
      <c r="J52" s="25">
        <f t="shared" si="4"/>
        <v>2</v>
      </c>
      <c r="K52" s="25">
        <f t="shared" si="5"/>
        <v>2</v>
      </c>
      <c r="L52" s="41">
        <f t="shared" si="6"/>
        <v>0</v>
      </c>
      <c r="M52" s="25">
        <f t="shared" si="7"/>
        <v>2</v>
      </c>
    </row>
    <row r="53" spans="1:13">
      <c r="A53" s="41">
        <v>51</v>
      </c>
      <c r="B53" s="23" t="s">
        <v>194</v>
      </c>
      <c r="C53" s="23" t="s">
        <v>555</v>
      </c>
      <c r="D53" s="24">
        <v>40</v>
      </c>
      <c r="E53" s="24"/>
      <c r="F53" s="24"/>
      <c r="G53" s="29">
        <v>2</v>
      </c>
      <c r="H53" s="29">
        <v>0</v>
      </c>
      <c r="I53" s="29">
        <v>0</v>
      </c>
      <c r="J53" s="25">
        <f t="shared" si="4"/>
        <v>2</v>
      </c>
      <c r="K53" s="25">
        <f t="shared" si="5"/>
        <v>2</v>
      </c>
      <c r="L53" s="41">
        <f t="shared" si="6"/>
        <v>0</v>
      </c>
      <c r="M53" s="25">
        <f t="shared" si="7"/>
        <v>2</v>
      </c>
    </row>
    <row r="54" spans="1:13">
      <c r="A54" s="41">
        <v>52</v>
      </c>
      <c r="B54" s="23" t="s">
        <v>832</v>
      </c>
      <c r="C54" s="23" t="s">
        <v>240</v>
      </c>
      <c r="D54" s="24">
        <v>34</v>
      </c>
      <c r="E54" s="24"/>
      <c r="F54" s="24"/>
      <c r="G54" s="29">
        <v>2</v>
      </c>
      <c r="H54" s="29">
        <v>0</v>
      </c>
      <c r="I54" s="29">
        <v>0</v>
      </c>
      <c r="J54" s="25">
        <f t="shared" si="4"/>
        <v>2</v>
      </c>
      <c r="K54" s="25">
        <f t="shared" si="5"/>
        <v>2</v>
      </c>
      <c r="L54" s="41">
        <f t="shared" si="6"/>
        <v>0</v>
      </c>
      <c r="M54" s="25">
        <f t="shared" si="7"/>
        <v>2</v>
      </c>
    </row>
    <row r="55" spans="1:13">
      <c r="A55" s="41">
        <v>53</v>
      </c>
      <c r="B55" s="23" t="s">
        <v>195</v>
      </c>
      <c r="C55" s="23" t="s">
        <v>837</v>
      </c>
      <c r="D55" s="24"/>
      <c r="E55" s="24">
        <v>36</v>
      </c>
      <c r="F55" s="24"/>
      <c r="G55" s="29">
        <v>0</v>
      </c>
      <c r="H55" s="29">
        <v>2</v>
      </c>
      <c r="I55" s="29">
        <v>0</v>
      </c>
      <c r="J55" s="25">
        <f t="shared" si="4"/>
        <v>2</v>
      </c>
      <c r="K55" s="25">
        <f t="shared" si="5"/>
        <v>2</v>
      </c>
      <c r="L55" s="41">
        <f t="shared" si="6"/>
        <v>0</v>
      </c>
      <c r="M55" s="25">
        <f t="shared" si="7"/>
        <v>2</v>
      </c>
    </row>
    <row r="56" spans="1:13">
      <c r="A56" s="41">
        <v>54</v>
      </c>
      <c r="B56" s="23" t="s">
        <v>841</v>
      </c>
      <c r="C56" s="23" t="s">
        <v>556</v>
      </c>
      <c r="D56" s="24">
        <v>42</v>
      </c>
      <c r="E56" s="24"/>
      <c r="F56" s="24"/>
      <c r="G56" s="29">
        <v>2</v>
      </c>
      <c r="H56" s="29">
        <v>0</v>
      </c>
      <c r="I56" s="29">
        <v>0</v>
      </c>
      <c r="J56" s="25">
        <f t="shared" si="4"/>
        <v>2</v>
      </c>
      <c r="K56" s="25">
        <f t="shared" si="5"/>
        <v>2</v>
      </c>
      <c r="L56" s="41">
        <f t="shared" si="6"/>
        <v>0</v>
      </c>
      <c r="M56" s="25">
        <f t="shared" si="7"/>
        <v>2</v>
      </c>
    </row>
    <row r="57" spans="1:13">
      <c r="A57" s="41">
        <v>55</v>
      </c>
      <c r="B57" s="23" t="s">
        <v>403</v>
      </c>
      <c r="C57" s="23" t="s">
        <v>842</v>
      </c>
      <c r="D57" s="24"/>
      <c r="E57" s="24">
        <v>33</v>
      </c>
      <c r="F57" s="24"/>
      <c r="G57" s="29">
        <v>0</v>
      </c>
      <c r="H57" s="29">
        <v>2</v>
      </c>
      <c r="I57" s="29">
        <v>0</v>
      </c>
      <c r="J57" s="25">
        <f t="shared" si="4"/>
        <v>2</v>
      </c>
      <c r="K57" s="25">
        <f t="shared" si="5"/>
        <v>2</v>
      </c>
      <c r="L57" s="41">
        <f t="shared" si="6"/>
        <v>0</v>
      </c>
      <c r="M57" s="25">
        <f t="shared" si="7"/>
        <v>2</v>
      </c>
    </row>
    <row r="58" spans="1:13">
      <c r="A58" s="41">
        <v>56</v>
      </c>
      <c r="B58" s="23" t="s">
        <v>843</v>
      </c>
      <c r="C58" s="23" t="s">
        <v>844</v>
      </c>
      <c r="D58" s="24">
        <v>41</v>
      </c>
      <c r="E58" s="24"/>
      <c r="F58" s="24"/>
      <c r="G58" s="29">
        <v>2</v>
      </c>
      <c r="H58" s="29">
        <v>0</v>
      </c>
      <c r="I58" s="29">
        <v>0</v>
      </c>
      <c r="J58" s="25">
        <f t="shared" si="4"/>
        <v>2</v>
      </c>
      <c r="K58" s="25">
        <f t="shared" si="5"/>
        <v>2</v>
      </c>
      <c r="L58" s="41">
        <f t="shared" si="6"/>
        <v>0</v>
      </c>
      <c r="M58" s="25">
        <f t="shared" si="7"/>
        <v>2</v>
      </c>
    </row>
    <row r="59" spans="1:13">
      <c r="A59" s="41">
        <v>57</v>
      </c>
      <c r="B59" s="23" t="s">
        <v>213</v>
      </c>
      <c r="C59" s="23" t="s">
        <v>847</v>
      </c>
      <c r="D59" s="24">
        <v>39</v>
      </c>
      <c r="E59" s="24"/>
      <c r="F59" s="24"/>
      <c r="G59" s="29">
        <v>2</v>
      </c>
      <c r="H59" s="29">
        <v>0</v>
      </c>
      <c r="I59" s="29">
        <v>0</v>
      </c>
      <c r="J59" s="25">
        <f t="shared" si="4"/>
        <v>2</v>
      </c>
      <c r="K59" s="25">
        <f t="shared" si="5"/>
        <v>2</v>
      </c>
      <c r="L59" s="41">
        <f t="shared" si="6"/>
        <v>0</v>
      </c>
      <c r="M59" s="25">
        <f t="shared" si="7"/>
        <v>2</v>
      </c>
    </row>
    <row r="60" spans="1:13">
      <c r="A60" s="41">
        <v>58</v>
      </c>
      <c r="B60" s="23"/>
      <c r="C60" s="23"/>
      <c r="D60" s="24"/>
      <c r="E60" s="24"/>
      <c r="F60" s="24"/>
      <c r="G60" s="29">
        <v>0</v>
      </c>
      <c r="H60" s="29">
        <v>0</v>
      </c>
      <c r="I60" s="29">
        <v>0</v>
      </c>
      <c r="J60" s="25">
        <f t="shared" ref="J60" si="8">SUM(G60:I60)</f>
        <v>0</v>
      </c>
      <c r="K60" s="25">
        <f t="shared" ref="K60" si="9">LARGE(G60:I60,1)</f>
        <v>0</v>
      </c>
      <c r="L60" s="41">
        <f t="shared" ref="L60" si="10">LARGE(G60:I60,2)</f>
        <v>0</v>
      </c>
      <c r="M60" s="25">
        <f t="shared" ref="M60" si="11">SUM(K60:L60)</f>
        <v>0</v>
      </c>
    </row>
  </sheetData>
  <sortState xmlns:xlrd2="http://schemas.microsoft.com/office/spreadsheetml/2017/richdata2" ref="B3:M70">
    <sortCondition descending="1" ref="J3:J70"/>
  </sortState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0"/>
  <sheetViews>
    <sheetView zoomScale="85" zoomScaleNormal="85" workbookViewId="0">
      <pane ySplit="2" topLeftCell="A3" activePane="bottomLeft" state="frozen"/>
      <selection pane="bottomLeft" activeCell="K22" sqref="K22"/>
    </sheetView>
  </sheetViews>
  <sheetFormatPr defaultColWidth="9" defaultRowHeight="19.8"/>
  <cols>
    <col min="1" max="1" width="5.44140625" style="9" bestFit="1" customWidth="1"/>
    <col min="2" max="2" width="14.44140625" style="22" hidden="1" customWidth="1"/>
    <col min="3" max="3" width="16.88671875" style="22" customWidth="1"/>
    <col min="4" max="9" width="8.44140625" style="1" customWidth="1"/>
    <col min="10" max="10" width="13.88671875" style="1" bestFit="1" customWidth="1"/>
    <col min="11" max="12" width="9.44140625" style="1" bestFit="1" customWidth="1"/>
    <col min="13" max="13" width="6.44140625" style="1" bestFit="1" customWidth="1"/>
    <col min="14" max="16384" width="9" style="18"/>
  </cols>
  <sheetData>
    <row r="1" spans="1:13" ht="16.2">
      <c r="B1" s="9"/>
      <c r="C1" s="9"/>
      <c r="E1" s="9" t="s">
        <v>52</v>
      </c>
      <c r="F1" s="9"/>
      <c r="H1" s="9" t="s">
        <v>53</v>
      </c>
      <c r="I1" s="17"/>
      <c r="J1" s="9" t="s">
        <v>146</v>
      </c>
      <c r="K1" s="8"/>
      <c r="L1" s="8" t="s">
        <v>115</v>
      </c>
      <c r="M1" s="8"/>
    </row>
    <row r="2" spans="1:13" ht="16.2">
      <c r="A2" s="30" t="s">
        <v>147</v>
      </c>
      <c r="B2" s="30" t="s">
        <v>3</v>
      </c>
      <c r="C2" s="30" t="s">
        <v>148</v>
      </c>
      <c r="D2" s="31" t="s">
        <v>246</v>
      </c>
      <c r="E2" s="31" t="s">
        <v>292</v>
      </c>
      <c r="F2" s="31" t="s">
        <v>591</v>
      </c>
      <c r="G2" s="32" t="s">
        <v>247</v>
      </c>
      <c r="H2" s="32" t="s">
        <v>293</v>
      </c>
      <c r="I2" s="32" t="s">
        <v>592</v>
      </c>
      <c r="J2" s="30" t="s">
        <v>149</v>
      </c>
      <c r="K2" s="30" t="s">
        <v>54</v>
      </c>
      <c r="L2" s="30" t="s">
        <v>55</v>
      </c>
      <c r="M2" s="33" t="s">
        <v>56</v>
      </c>
    </row>
    <row r="3" spans="1:13" ht="16.5" customHeight="1">
      <c r="A3" s="34">
        <v>1</v>
      </c>
      <c r="B3" s="23" t="s">
        <v>7</v>
      </c>
      <c r="C3" s="23" t="s">
        <v>851</v>
      </c>
      <c r="D3" s="36">
        <v>1</v>
      </c>
      <c r="E3" s="36">
        <v>2</v>
      </c>
      <c r="F3" s="36">
        <v>2</v>
      </c>
      <c r="G3" s="37">
        <v>32</v>
      </c>
      <c r="H3" s="37">
        <v>26</v>
      </c>
      <c r="I3" s="43">
        <v>26</v>
      </c>
      <c r="J3" s="34">
        <f t="shared" ref="J3:J34" si="0">SUM(G3:I3)</f>
        <v>84</v>
      </c>
      <c r="K3" s="34">
        <f t="shared" ref="K3:K34" si="1">LARGE(G3:I3,1)</f>
        <v>32</v>
      </c>
      <c r="L3" s="35">
        <f t="shared" ref="L3:L34" si="2">LARGE(G3:I3,2)</f>
        <v>26</v>
      </c>
      <c r="M3" s="34">
        <f t="shared" ref="M3:M34" si="3">SUM(K3:L3)</f>
        <v>58</v>
      </c>
    </row>
    <row r="4" spans="1:13" ht="16.2">
      <c r="A4" s="25">
        <v>2</v>
      </c>
      <c r="B4" s="23" t="s">
        <v>907</v>
      </c>
      <c r="C4" s="23" t="s">
        <v>852</v>
      </c>
      <c r="D4" s="38"/>
      <c r="E4" s="38">
        <v>1</v>
      </c>
      <c r="F4" s="38">
        <v>3</v>
      </c>
      <c r="G4" s="39">
        <v>0</v>
      </c>
      <c r="H4" s="39">
        <v>32</v>
      </c>
      <c r="I4" s="43">
        <v>20</v>
      </c>
      <c r="J4" s="34">
        <f t="shared" si="0"/>
        <v>52</v>
      </c>
      <c r="K4" s="34">
        <f t="shared" si="1"/>
        <v>32</v>
      </c>
      <c r="L4" s="35">
        <f t="shared" si="2"/>
        <v>20</v>
      </c>
      <c r="M4" s="34">
        <f t="shared" si="3"/>
        <v>52</v>
      </c>
    </row>
    <row r="5" spans="1:13" ht="16.2">
      <c r="A5" s="25">
        <v>3</v>
      </c>
      <c r="B5" s="23" t="s">
        <v>854</v>
      </c>
      <c r="C5" s="23" t="s">
        <v>855</v>
      </c>
      <c r="D5" s="38">
        <v>2</v>
      </c>
      <c r="E5" s="38">
        <v>5</v>
      </c>
      <c r="F5" s="38">
        <v>9</v>
      </c>
      <c r="G5" s="39">
        <v>26</v>
      </c>
      <c r="H5" s="39">
        <v>14</v>
      </c>
      <c r="I5" s="43">
        <v>8</v>
      </c>
      <c r="J5" s="34">
        <f t="shared" si="0"/>
        <v>48</v>
      </c>
      <c r="K5" s="34">
        <f t="shared" si="1"/>
        <v>26</v>
      </c>
      <c r="L5" s="35">
        <f t="shared" si="2"/>
        <v>14</v>
      </c>
      <c r="M5" s="34">
        <f t="shared" si="3"/>
        <v>40</v>
      </c>
    </row>
    <row r="6" spans="1:13" ht="16.5" customHeight="1">
      <c r="A6" s="25">
        <v>4</v>
      </c>
      <c r="B6" s="23" t="s">
        <v>521</v>
      </c>
      <c r="C6" s="23" t="s">
        <v>853</v>
      </c>
      <c r="D6" s="38">
        <v>3</v>
      </c>
      <c r="E6" s="38">
        <v>7</v>
      </c>
      <c r="F6" s="38">
        <v>5</v>
      </c>
      <c r="G6" s="39">
        <v>20</v>
      </c>
      <c r="H6" s="39">
        <v>14</v>
      </c>
      <c r="I6" s="43">
        <v>14</v>
      </c>
      <c r="J6" s="34">
        <f t="shared" si="0"/>
        <v>48</v>
      </c>
      <c r="K6" s="34">
        <f t="shared" si="1"/>
        <v>20</v>
      </c>
      <c r="L6" s="35">
        <f t="shared" si="2"/>
        <v>14</v>
      </c>
      <c r="M6" s="34">
        <f t="shared" si="3"/>
        <v>34</v>
      </c>
    </row>
    <row r="7" spans="1:13" ht="16.5" customHeight="1">
      <c r="A7" s="25">
        <v>5</v>
      </c>
      <c r="B7" s="23" t="s">
        <v>908</v>
      </c>
      <c r="C7" s="23" t="s">
        <v>856</v>
      </c>
      <c r="D7" s="38"/>
      <c r="E7" s="38">
        <v>6</v>
      </c>
      <c r="F7" s="38">
        <v>1</v>
      </c>
      <c r="G7" s="39">
        <v>0</v>
      </c>
      <c r="H7" s="39">
        <v>14</v>
      </c>
      <c r="I7" s="43">
        <v>32</v>
      </c>
      <c r="J7" s="34">
        <f t="shared" si="0"/>
        <v>46</v>
      </c>
      <c r="K7" s="34">
        <f t="shared" si="1"/>
        <v>32</v>
      </c>
      <c r="L7" s="35">
        <f t="shared" si="2"/>
        <v>14</v>
      </c>
      <c r="M7" s="34">
        <f t="shared" si="3"/>
        <v>46</v>
      </c>
    </row>
    <row r="8" spans="1:13" ht="16.5" customHeight="1">
      <c r="A8" s="25">
        <v>6</v>
      </c>
      <c r="B8" s="23" t="s">
        <v>857</v>
      </c>
      <c r="C8" s="23" t="s">
        <v>858</v>
      </c>
      <c r="D8" s="38">
        <v>4</v>
      </c>
      <c r="E8" s="38">
        <v>3</v>
      </c>
      <c r="F8" s="38">
        <v>11</v>
      </c>
      <c r="G8" s="39">
        <v>18</v>
      </c>
      <c r="H8" s="39">
        <v>20</v>
      </c>
      <c r="I8" s="43">
        <v>8</v>
      </c>
      <c r="J8" s="34">
        <f t="shared" si="0"/>
        <v>46</v>
      </c>
      <c r="K8" s="34">
        <f t="shared" si="1"/>
        <v>20</v>
      </c>
      <c r="L8" s="35">
        <f t="shared" si="2"/>
        <v>18</v>
      </c>
      <c r="M8" s="34">
        <f t="shared" si="3"/>
        <v>38</v>
      </c>
    </row>
    <row r="9" spans="1:13" ht="16.5" customHeight="1">
      <c r="A9" s="25">
        <v>7</v>
      </c>
      <c r="B9" s="23" t="s">
        <v>909</v>
      </c>
      <c r="C9" s="23" t="s">
        <v>859</v>
      </c>
      <c r="D9" s="38">
        <v>6</v>
      </c>
      <c r="E9" s="38">
        <v>3</v>
      </c>
      <c r="F9" s="38">
        <v>10</v>
      </c>
      <c r="G9" s="39">
        <v>14</v>
      </c>
      <c r="H9" s="39">
        <v>20</v>
      </c>
      <c r="I9" s="43">
        <v>8</v>
      </c>
      <c r="J9" s="34">
        <f t="shared" si="0"/>
        <v>42</v>
      </c>
      <c r="K9" s="34">
        <f t="shared" si="1"/>
        <v>20</v>
      </c>
      <c r="L9" s="35">
        <f t="shared" si="2"/>
        <v>14</v>
      </c>
      <c r="M9" s="34">
        <f t="shared" si="3"/>
        <v>34</v>
      </c>
    </row>
    <row r="10" spans="1:13" ht="16.5" customHeight="1">
      <c r="A10" s="25">
        <v>8</v>
      </c>
      <c r="B10" s="23" t="s">
        <v>8</v>
      </c>
      <c r="C10" s="23" t="s">
        <v>860</v>
      </c>
      <c r="D10" s="38">
        <v>5</v>
      </c>
      <c r="E10" s="38"/>
      <c r="F10" s="38">
        <v>3</v>
      </c>
      <c r="G10" s="39">
        <v>14</v>
      </c>
      <c r="H10" s="39">
        <v>0</v>
      </c>
      <c r="I10" s="43">
        <v>20</v>
      </c>
      <c r="J10" s="34">
        <f t="shared" si="0"/>
        <v>34</v>
      </c>
      <c r="K10" s="34">
        <f t="shared" si="1"/>
        <v>20</v>
      </c>
      <c r="L10" s="35">
        <f t="shared" si="2"/>
        <v>14</v>
      </c>
      <c r="M10" s="34">
        <f t="shared" si="3"/>
        <v>34</v>
      </c>
    </row>
    <row r="11" spans="1:13" ht="16.5" customHeight="1">
      <c r="A11" s="25">
        <v>9</v>
      </c>
      <c r="B11" s="23" t="s">
        <v>790</v>
      </c>
      <c r="C11" s="23" t="s">
        <v>861</v>
      </c>
      <c r="D11" s="38">
        <v>14</v>
      </c>
      <c r="E11" s="38">
        <v>13</v>
      </c>
      <c r="F11" s="38">
        <v>8</v>
      </c>
      <c r="G11" s="39">
        <v>8</v>
      </c>
      <c r="H11" s="39">
        <v>8</v>
      </c>
      <c r="I11" s="43">
        <v>14</v>
      </c>
      <c r="J11" s="34">
        <f t="shared" si="0"/>
        <v>30</v>
      </c>
      <c r="K11" s="34">
        <f t="shared" si="1"/>
        <v>14</v>
      </c>
      <c r="L11" s="35">
        <f t="shared" si="2"/>
        <v>8</v>
      </c>
      <c r="M11" s="34">
        <f t="shared" si="3"/>
        <v>22</v>
      </c>
    </row>
    <row r="12" spans="1:13" ht="16.5" customHeight="1">
      <c r="A12" s="25">
        <v>10</v>
      </c>
      <c r="B12" s="23" t="s">
        <v>522</v>
      </c>
      <c r="C12" s="23" t="s">
        <v>862</v>
      </c>
      <c r="D12" s="38"/>
      <c r="E12" s="38">
        <v>8</v>
      </c>
      <c r="F12" s="38">
        <v>6</v>
      </c>
      <c r="G12" s="39">
        <v>0</v>
      </c>
      <c r="H12" s="39">
        <v>14</v>
      </c>
      <c r="I12" s="43">
        <v>14</v>
      </c>
      <c r="J12" s="34">
        <f t="shared" si="0"/>
        <v>28</v>
      </c>
      <c r="K12" s="34">
        <f t="shared" si="1"/>
        <v>14</v>
      </c>
      <c r="L12" s="35">
        <f t="shared" si="2"/>
        <v>14</v>
      </c>
      <c r="M12" s="34">
        <f t="shared" si="3"/>
        <v>28</v>
      </c>
    </row>
    <row r="13" spans="1:13" ht="16.2">
      <c r="A13" s="25">
        <v>11</v>
      </c>
      <c r="B13" s="23" t="s">
        <v>445</v>
      </c>
      <c r="C13" s="23" t="s">
        <v>863</v>
      </c>
      <c r="D13" s="38">
        <v>10</v>
      </c>
      <c r="E13" s="38">
        <v>19</v>
      </c>
      <c r="F13" s="38">
        <v>7</v>
      </c>
      <c r="G13" s="39">
        <v>8</v>
      </c>
      <c r="H13" s="39">
        <v>4</v>
      </c>
      <c r="I13" s="43">
        <v>14</v>
      </c>
      <c r="J13" s="34">
        <f t="shared" si="0"/>
        <v>26</v>
      </c>
      <c r="K13" s="34">
        <f t="shared" si="1"/>
        <v>14</v>
      </c>
      <c r="L13" s="35">
        <f t="shared" si="2"/>
        <v>8</v>
      </c>
      <c r="M13" s="34">
        <f t="shared" si="3"/>
        <v>22</v>
      </c>
    </row>
    <row r="14" spans="1:13" ht="16.5" customHeight="1">
      <c r="A14" s="25">
        <v>12</v>
      </c>
      <c r="B14" s="23" t="s">
        <v>15</v>
      </c>
      <c r="C14" s="23" t="s">
        <v>864</v>
      </c>
      <c r="D14" s="38">
        <v>8</v>
      </c>
      <c r="E14" s="38">
        <v>9</v>
      </c>
      <c r="F14" s="38">
        <v>23</v>
      </c>
      <c r="G14" s="39">
        <v>14</v>
      </c>
      <c r="H14" s="39">
        <v>8</v>
      </c>
      <c r="I14" s="43">
        <v>4</v>
      </c>
      <c r="J14" s="34">
        <f t="shared" si="0"/>
        <v>26</v>
      </c>
      <c r="K14" s="34">
        <f t="shared" si="1"/>
        <v>14</v>
      </c>
      <c r="L14" s="35">
        <f t="shared" si="2"/>
        <v>8</v>
      </c>
      <c r="M14" s="34">
        <f t="shared" si="3"/>
        <v>22</v>
      </c>
    </row>
    <row r="15" spans="1:13" ht="16.5" customHeight="1">
      <c r="A15" s="25">
        <v>13</v>
      </c>
      <c r="B15" s="23" t="s">
        <v>17</v>
      </c>
      <c r="C15" s="23" t="s">
        <v>865</v>
      </c>
      <c r="D15" s="38">
        <v>16</v>
      </c>
      <c r="E15" s="38">
        <v>12</v>
      </c>
      <c r="F15" s="38">
        <v>15</v>
      </c>
      <c r="G15" s="39">
        <v>8</v>
      </c>
      <c r="H15" s="39">
        <v>8</v>
      </c>
      <c r="I15" s="43">
        <v>8</v>
      </c>
      <c r="J15" s="34">
        <f t="shared" si="0"/>
        <v>24</v>
      </c>
      <c r="K15" s="34">
        <f t="shared" si="1"/>
        <v>8</v>
      </c>
      <c r="L15" s="35">
        <f t="shared" si="2"/>
        <v>8</v>
      </c>
      <c r="M15" s="34">
        <f t="shared" si="3"/>
        <v>16</v>
      </c>
    </row>
    <row r="16" spans="1:13" ht="16.5" customHeight="1">
      <c r="A16" s="25">
        <v>14</v>
      </c>
      <c r="B16" s="23" t="s">
        <v>866</v>
      </c>
      <c r="C16" s="23" t="s">
        <v>867</v>
      </c>
      <c r="D16" s="38">
        <v>7</v>
      </c>
      <c r="E16" s="38">
        <v>10</v>
      </c>
      <c r="F16" s="38"/>
      <c r="G16" s="39">
        <v>14</v>
      </c>
      <c r="H16" s="39">
        <v>8</v>
      </c>
      <c r="I16" s="43">
        <v>0</v>
      </c>
      <c r="J16" s="34">
        <f t="shared" si="0"/>
        <v>22</v>
      </c>
      <c r="K16" s="34">
        <f t="shared" si="1"/>
        <v>14</v>
      </c>
      <c r="L16" s="35">
        <f t="shared" si="2"/>
        <v>8</v>
      </c>
      <c r="M16" s="34">
        <f t="shared" si="3"/>
        <v>22</v>
      </c>
    </row>
    <row r="17" spans="1:13" ht="16.5" customHeight="1">
      <c r="A17" s="25">
        <v>15</v>
      </c>
      <c r="B17" s="23" t="s">
        <v>17</v>
      </c>
      <c r="C17" s="23" t="s">
        <v>868</v>
      </c>
      <c r="D17" s="38">
        <v>18</v>
      </c>
      <c r="E17" s="38">
        <v>14</v>
      </c>
      <c r="F17" s="38">
        <v>12</v>
      </c>
      <c r="G17" s="39">
        <v>4</v>
      </c>
      <c r="H17" s="39">
        <v>8</v>
      </c>
      <c r="I17" s="43">
        <v>8</v>
      </c>
      <c r="J17" s="34">
        <f t="shared" si="0"/>
        <v>20</v>
      </c>
      <c r="K17" s="34">
        <f t="shared" si="1"/>
        <v>8</v>
      </c>
      <c r="L17" s="35">
        <f t="shared" si="2"/>
        <v>8</v>
      </c>
      <c r="M17" s="34">
        <f t="shared" si="3"/>
        <v>16</v>
      </c>
    </row>
    <row r="18" spans="1:13" ht="16.5" customHeight="1">
      <c r="A18" s="25">
        <v>16</v>
      </c>
      <c r="B18" s="23" t="s">
        <v>15</v>
      </c>
      <c r="C18" s="23" t="s">
        <v>869</v>
      </c>
      <c r="D18" s="38">
        <v>15</v>
      </c>
      <c r="E18" s="38">
        <v>24</v>
      </c>
      <c r="F18" s="38">
        <v>18</v>
      </c>
      <c r="G18" s="39">
        <v>8</v>
      </c>
      <c r="H18" s="39">
        <v>4</v>
      </c>
      <c r="I18" s="43">
        <v>4</v>
      </c>
      <c r="J18" s="34">
        <f t="shared" si="0"/>
        <v>16</v>
      </c>
      <c r="K18" s="34">
        <f t="shared" si="1"/>
        <v>8</v>
      </c>
      <c r="L18" s="35">
        <f t="shared" si="2"/>
        <v>4</v>
      </c>
      <c r="M18" s="34">
        <f t="shared" si="3"/>
        <v>12</v>
      </c>
    </row>
    <row r="19" spans="1:13" ht="16.5" customHeight="1">
      <c r="A19" s="25">
        <v>17</v>
      </c>
      <c r="B19" s="23" t="s">
        <v>213</v>
      </c>
      <c r="C19" s="23" t="s">
        <v>870</v>
      </c>
      <c r="D19" s="38">
        <v>11</v>
      </c>
      <c r="E19" s="38">
        <v>26</v>
      </c>
      <c r="F19" s="38">
        <v>21</v>
      </c>
      <c r="G19" s="39">
        <v>8</v>
      </c>
      <c r="H19" s="39">
        <v>4</v>
      </c>
      <c r="I19" s="43">
        <v>4</v>
      </c>
      <c r="J19" s="34">
        <f t="shared" si="0"/>
        <v>16</v>
      </c>
      <c r="K19" s="34">
        <f t="shared" si="1"/>
        <v>8</v>
      </c>
      <c r="L19" s="35">
        <f t="shared" si="2"/>
        <v>4</v>
      </c>
      <c r="M19" s="34">
        <f t="shared" si="3"/>
        <v>12</v>
      </c>
    </row>
    <row r="20" spans="1:13" ht="16.5" customHeight="1">
      <c r="A20" s="25">
        <v>18</v>
      </c>
      <c r="B20" s="23" t="s">
        <v>15</v>
      </c>
      <c r="C20" s="23" t="s">
        <v>871</v>
      </c>
      <c r="D20" s="38">
        <v>13</v>
      </c>
      <c r="E20" s="38">
        <v>27</v>
      </c>
      <c r="F20" s="38">
        <v>24</v>
      </c>
      <c r="G20" s="39">
        <v>8</v>
      </c>
      <c r="H20" s="39">
        <v>4</v>
      </c>
      <c r="I20" s="43">
        <v>4</v>
      </c>
      <c r="J20" s="34">
        <f t="shared" si="0"/>
        <v>16</v>
      </c>
      <c r="K20" s="34">
        <f t="shared" si="1"/>
        <v>8</v>
      </c>
      <c r="L20" s="35">
        <f t="shared" si="2"/>
        <v>4</v>
      </c>
      <c r="M20" s="34">
        <f t="shared" si="3"/>
        <v>12</v>
      </c>
    </row>
    <row r="21" spans="1:13" ht="16.5" customHeight="1">
      <c r="A21" s="25">
        <v>19</v>
      </c>
      <c r="B21" s="23" t="s">
        <v>237</v>
      </c>
      <c r="C21" s="23" t="s">
        <v>872</v>
      </c>
      <c r="D21" s="38">
        <v>12</v>
      </c>
      <c r="E21" s="38">
        <v>11</v>
      </c>
      <c r="F21" s="38"/>
      <c r="G21" s="39">
        <v>8</v>
      </c>
      <c r="H21" s="39">
        <v>8</v>
      </c>
      <c r="I21" s="43">
        <v>0</v>
      </c>
      <c r="J21" s="34">
        <f t="shared" si="0"/>
        <v>16</v>
      </c>
      <c r="K21" s="34">
        <f t="shared" si="1"/>
        <v>8</v>
      </c>
      <c r="L21" s="35">
        <f t="shared" si="2"/>
        <v>8</v>
      </c>
      <c r="M21" s="34">
        <f t="shared" si="3"/>
        <v>16</v>
      </c>
    </row>
    <row r="22" spans="1:13" ht="16.2">
      <c r="A22" s="25">
        <v>20</v>
      </c>
      <c r="B22" s="23" t="s">
        <v>910</v>
      </c>
      <c r="C22" s="23" t="s">
        <v>873</v>
      </c>
      <c r="D22" s="38"/>
      <c r="E22" s="38">
        <v>22</v>
      </c>
      <c r="F22" s="38">
        <v>16</v>
      </c>
      <c r="G22" s="39">
        <v>0</v>
      </c>
      <c r="H22" s="39">
        <v>4</v>
      </c>
      <c r="I22" s="43">
        <v>8</v>
      </c>
      <c r="J22" s="34">
        <f t="shared" si="0"/>
        <v>12</v>
      </c>
      <c r="K22" s="34">
        <f t="shared" si="1"/>
        <v>8</v>
      </c>
      <c r="L22" s="35">
        <f t="shared" si="2"/>
        <v>4</v>
      </c>
      <c r="M22" s="34">
        <f t="shared" si="3"/>
        <v>12</v>
      </c>
    </row>
    <row r="23" spans="1:13" ht="16.5" customHeight="1">
      <c r="A23" s="25">
        <v>21</v>
      </c>
      <c r="B23" s="23" t="s">
        <v>17</v>
      </c>
      <c r="C23" s="23" t="s">
        <v>235</v>
      </c>
      <c r="D23" s="38"/>
      <c r="E23" s="38">
        <v>16</v>
      </c>
      <c r="F23" s="38">
        <v>17</v>
      </c>
      <c r="G23" s="39">
        <v>0</v>
      </c>
      <c r="H23" s="39">
        <v>8</v>
      </c>
      <c r="I23" s="43">
        <v>4</v>
      </c>
      <c r="J23" s="34">
        <f t="shared" si="0"/>
        <v>12</v>
      </c>
      <c r="K23" s="34">
        <f t="shared" si="1"/>
        <v>8</v>
      </c>
      <c r="L23" s="35">
        <f t="shared" si="2"/>
        <v>4</v>
      </c>
      <c r="M23" s="34">
        <f t="shared" si="3"/>
        <v>12</v>
      </c>
    </row>
    <row r="24" spans="1:13" ht="16.5" customHeight="1">
      <c r="A24" s="25">
        <v>22</v>
      </c>
      <c r="B24" s="23" t="s">
        <v>15</v>
      </c>
      <c r="C24" s="23" t="s">
        <v>249</v>
      </c>
      <c r="D24" s="38">
        <v>21</v>
      </c>
      <c r="E24" s="38">
        <v>29</v>
      </c>
      <c r="F24" s="38">
        <v>19</v>
      </c>
      <c r="G24" s="39">
        <v>4</v>
      </c>
      <c r="H24" s="39">
        <v>4</v>
      </c>
      <c r="I24" s="43">
        <v>4</v>
      </c>
      <c r="J24" s="34">
        <f t="shared" si="0"/>
        <v>12</v>
      </c>
      <c r="K24" s="34">
        <f t="shared" si="1"/>
        <v>4</v>
      </c>
      <c r="L24" s="35">
        <f t="shared" si="2"/>
        <v>4</v>
      </c>
      <c r="M24" s="34">
        <f t="shared" si="3"/>
        <v>8</v>
      </c>
    </row>
    <row r="25" spans="1:13" ht="16.5" customHeight="1">
      <c r="A25" s="25">
        <v>23</v>
      </c>
      <c r="B25" s="23" t="s">
        <v>15</v>
      </c>
      <c r="C25" s="23" t="s">
        <v>874</v>
      </c>
      <c r="D25" s="38">
        <v>17</v>
      </c>
      <c r="E25" s="38">
        <v>21</v>
      </c>
      <c r="F25" s="38">
        <v>20</v>
      </c>
      <c r="G25" s="39">
        <v>4</v>
      </c>
      <c r="H25" s="39">
        <v>4</v>
      </c>
      <c r="I25" s="43">
        <v>4</v>
      </c>
      <c r="J25" s="34">
        <f t="shared" si="0"/>
        <v>12</v>
      </c>
      <c r="K25" s="34">
        <f t="shared" si="1"/>
        <v>4</v>
      </c>
      <c r="L25" s="35">
        <f t="shared" si="2"/>
        <v>4</v>
      </c>
      <c r="M25" s="34">
        <f t="shared" si="3"/>
        <v>8</v>
      </c>
    </row>
    <row r="26" spans="1:13" ht="16.5" customHeight="1">
      <c r="A26" s="25">
        <v>24</v>
      </c>
      <c r="B26" s="23" t="s">
        <v>8</v>
      </c>
      <c r="C26" s="23" t="s">
        <v>551</v>
      </c>
      <c r="D26" s="38"/>
      <c r="E26" s="38">
        <v>15</v>
      </c>
      <c r="F26" s="38">
        <v>29</v>
      </c>
      <c r="G26" s="39">
        <v>0</v>
      </c>
      <c r="H26" s="39">
        <v>8</v>
      </c>
      <c r="I26" s="43">
        <v>4</v>
      </c>
      <c r="J26" s="34">
        <f t="shared" si="0"/>
        <v>12</v>
      </c>
      <c r="K26" s="34">
        <f t="shared" si="1"/>
        <v>8</v>
      </c>
      <c r="L26" s="35">
        <f t="shared" si="2"/>
        <v>4</v>
      </c>
      <c r="M26" s="34">
        <f t="shared" si="3"/>
        <v>12</v>
      </c>
    </row>
    <row r="27" spans="1:13" ht="16.5" customHeight="1">
      <c r="A27" s="25">
        <v>25</v>
      </c>
      <c r="B27" s="23" t="s">
        <v>912</v>
      </c>
      <c r="C27" s="23" t="s">
        <v>875</v>
      </c>
      <c r="D27" s="38">
        <v>9</v>
      </c>
      <c r="E27" s="38"/>
      <c r="F27" s="38">
        <v>30</v>
      </c>
      <c r="G27" s="39">
        <v>8</v>
      </c>
      <c r="H27" s="39">
        <v>0</v>
      </c>
      <c r="I27" s="43">
        <v>4</v>
      </c>
      <c r="J27" s="34">
        <f t="shared" si="0"/>
        <v>12</v>
      </c>
      <c r="K27" s="34">
        <f t="shared" si="1"/>
        <v>8</v>
      </c>
      <c r="L27" s="35">
        <f t="shared" si="2"/>
        <v>4</v>
      </c>
      <c r="M27" s="34">
        <f t="shared" si="3"/>
        <v>12</v>
      </c>
    </row>
    <row r="28" spans="1:13" ht="16.5" customHeight="1">
      <c r="A28" s="25">
        <v>26</v>
      </c>
      <c r="B28" s="23" t="s">
        <v>911</v>
      </c>
      <c r="C28" s="23" t="s">
        <v>876</v>
      </c>
      <c r="D28" s="38"/>
      <c r="E28" s="38"/>
      <c r="F28" s="38">
        <v>13</v>
      </c>
      <c r="G28" s="39">
        <v>0</v>
      </c>
      <c r="H28" s="39">
        <v>0</v>
      </c>
      <c r="I28" s="43">
        <v>8</v>
      </c>
      <c r="J28" s="34">
        <f t="shared" si="0"/>
        <v>8</v>
      </c>
      <c r="K28" s="34">
        <f t="shared" si="1"/>
        <v>8</v>
      </c>
      <c r="L28" s="35">
        <f t="shared" si="2"/>
        <v>0</v>
      </c>
      <c r="M28" s="34">
        <f t="shared" si="3"/>
        <v>8</v>
      </c>
    </row>
    <row r="29" spans="1:13" ht="16.5" customHeight="1">
      <c r="A29" s="25">
        <v>27</v>
      </c>
      <c r="B29" s="23" t="s">
        <v>877</v>
      </c>
      <c r="C29" s="23" t="s">
        <v>878</v>
      </c>
      <c r="D29" s="38"/>
      <c r="E29" s="38"/>
      <c r="F29" s="38">
        <v>14</v>
      </c>
      <c r="G29" s="39">
        <v>0</v>
      </c>
      <c r="H29" s="39">
        <v>0</v>
      </c>
      <c r="I29" s="43">
        <v>8</v>
      </c>
      <c r="J29" s="34">
        <f t="shared" si="0"/>
        <v>8</v>
      </c>
      <c r="K29" s="34">
        <f t="shared" si="1"/>
        <v>8</v>
      </c>
      <c r="L29" s="35">
        <f t="shared" si="2"/>
        <v>0</v>
      </c>
      <c r="M29" s="34">
        <f t="shared" si="3"/>
        <v>8</v>
      </c>
    </row>
    <row r="30" spans="1:13" ht="16.2">
      <c r="A30" s="25">
        <v>28</v>
      </c>
      <c r="B30" s="23" t="s">
        <v>523</v>
      </c>
      <c r="C30" s="23" t="s">
        <v>879</v>
      </c>
      <c r="D30" s="38"/>
      <c r="E30" s="38">
        <v>25</v>
      </c>
      <c r="F30" s="38">
        <v>26</v>
      </c>
      <c r="G30" s="39">
        <v>0</v>
      </c>
      <c r="H30" s="39">
        <v>4</v>
      </c>
      <c r="I30" s="43">
        <v>4</v>
      </c>
      <c r="J30" s="34">
        <f t="shared" si="0"/>
        <v>8</v>
      </c>
      <c r="K30" s="34">
        <f t="shared" si="1"/>
        <v>4</v>
      </c>
      <c r="L30" s="35">
        <f t="shared" si="2"/>
        <v>4</v>
      </c>
      <c r="M30" s="34">
        <f t="shared" si="3"/>
        <v>8</v>
      </c>
    </row>
    <row r="31" spans="1:13" ht="16.2">
      <c r="A31" s="25">
        <v>29</v>
      </c>
      <c r="B31" s="23" t="s">
        <v>523</v>
      </c>
      <c r="C31" s="23" t="s">
        <v>880</v>
      </c>
      <c r="D31" s="38"/>
      <c r="E31" s="38">
        <v>20</v>
      </c>
      <c r="F31" s="38">
        <v>31</v>
      </c>
      <c r="G31" s="39">
        <v>0</v>
      </c>
      <c r="H31" s="39">
        <v>4</v>
      </c>
      <c r="I31" s="43">
        <v>4</v>
      </c>
      <c r="J31" s="34">
        <f t="shared" si="0"/>
        <v>8</v>
      </c>
      <c r="K31" s="34">
        <f t="shared" si="1"/>
        <v>4</v>
      </c>
      <c r="L31" s="35">
        <f t="shared" si="2"/>
        <v>4</v>
      </c>
      <c r="M31" s="34">
        <f t="shared" si="3"/>
        <v>8</v>
      </c>
    </row>
    <row r="32" spans="1:13" ht="16.2">
      <c r="A32" s="25">
        <v>30</v>
      </c>
      <c r="B32" s="23" t="s">
        <v>764</v>
      </c>
      <c r="C32" s="23" t="s">
        <v>881</v>
      </c>
      <c r="D32" s="38">
        <v>19</v>
      </c>
      <c r="E32" s="38">
        <v>17</v>
      </c>
      <c r="F32" s="38"/>
      <c r="G32" s="39">
        <v>4</v>
      </c>
      <c r="H32" s="39">
        <v>4</v>
      </c>
      <c r="I32" s="43">
        <v>0</v>
      </c>
      <c r="J32" s="34">
        <f t="shared" si="0"/>
        <v>8</v>
      </c>
      <c r="K32" s="34">
        <f t="shared" si="1"/>
        <v>4</v>
      </c>
      <c r="L32" s="35">
        <f t="shared" si="2"/>
        <v>4</v>
      </c>
      <c r="M32" s="34">
        <f t="shared" si="3"/>
        <v>8</v>
      </c>
    </row>
    <row r="33" spans="1:13" ht="16.2">
      <c r="A33" s="25">
        <v>31</v>
      </c>
      <c r="B33" s="23" t="s">
        <v>773</v>
      </c>
      <c r="C33" s="23" t="s">
        <v>882</v>
      </c>
      <c r="D33" s="38">
        <v>24</v>
      </c>
      <c r="E33" s="38">
        <v>18</v>
      </c>
      <c r="F33" s="38"/>
      <c r="G33" s="39">
        <v>4</v>
      </c>
      <c r="H33" s="39">
        <v>4</v>
      </c>
      <c r="I33" s="43">
        <v>0</v>
      </c>
      <c r="J33" s="34">
        <f t="shared" si="0"/>
        <v>8</v>
      </c>
      <c r="K33" s="34">
        <f t="shared" si="1"/>
        <v>4</v>
      </c>
      <c r="L33" s="35">
        <f t="shared" si="2"/>
        <v>4</v>
      </c>
      <c r="M33" s="34">
        <f t="shared" si="3"/>
        <v>8</v>
      </c>
    </row>
    <row r="34" spans="1:13" ht="16.2">
      <c r="A34" s="25">
        <v>32</v>
      </c>
      <c r="B34" s="23" t="s">
        <v>202</v>
      </c>
      <c r="C34" s="23" t="s">
        <v>883</v>
      </c>
      <c r="D34" s="38"/>
      <c r="E34" s="38">
        <v>30</v>
      </c>
      <c r="F34" s="38">
        <v>33</v>
      </c>
      <c r="G34" s="39">
        <v>0</v>
      </c>
      <c r="H34" s="39">
        <v>4</v>
      </c>
      <c r="I34" s="43">
        <v>2</v>
      </c>
      <c r="J34" s="34">
        <f t="shared" si="0"/>
        <v>6</v>
      </c>
      <c r="K34" s="34">
        <f t="shared" si="1"/>
        <v>4</v>
      </c>
      <c r="L34" s="35">
        <f t="shared" si="2"/>
        <v>2</v>
      </c>
      <c r="M34" s="34">
        <f t="shared" si="3"/>
        <v>6</v>
      </c>
    </row>
    <row r="35" spans="1:13" ht="16.2">
      <c r="A35" s="25">
        <v>33</v>
      </c>
      <c r="B35" s="23" t="s">
        <v>16</v>
      </c>
      <c r="C35" s="23" t="s">
        <v>884</v>
      </c>
      <c r="D35" s="38"/>
      <c r="E35" s="38">
        <v>32</v>
      </c>
      <c r="F35" s="38">
        <v>35</v>
      </c>
      <c r="G35" s="39">
        <v>0</v>
      </c>
      <c r="H35" s="39">
        <v>4</v>
      </c>
      <c r="I35" s="43">
        <v>2</v>
      </c>
      <c r="J35" s="34">
        <f t="shared" ref="J35:J66" si="4">SUM(G35:I35)</f>
        <v>6</v>
      </c>
      <c r="K35" s="34">
        <f t="shared" ref="K35:K55" si="5">LARGE(G35:I35,1)</f>
        <v>4</v>
      </c>
      <c r="L35" s="35">
        <f t="shared" ref="L35:L55" si="6">LARGE(G35:I35,2)</f>
        <v>2</v>
      </c>
      <c r="M35" s="34">
        <f t="shared" ref="M35:M66" si="7">SUM(K35:L35)</f>
        <v>6</v>
      </c>
    </row>
    <row r="36" spans="1:13" ht="16.2">
      <c r="A36" s="25">
        <v>34</v>
      </c>
      <c r="B36" s="23" t="s">
        <v>16</v>
      </c>
      <c r="C36" s="23" t="s">
        <v>885</v>
      </c>
      <c r="D36" s="38"/>
      <c r="E36" s="38">
        <v>31</v>
      </c>
      <c r="F36" s="38">
        <v>36</v>
      </c>
      <c r="G36" s="39">
        <v>0</v>
      </c>
      <c r="H36" s="39">
        <v>4</v>
      </c>
      <c r="I36" s="43">
        <v>2</v>
      </c>
      <c r="J36" s="34">
        <f t="shared" si="4"/>
        <v>6</v>
      </c>
      <c r="K36" s="34">
        <f t="shared" si="5"/>
        <v>4</v>
      </c>
      <c r="L36" s="35">
        <f t="shared" si="6"/>
        <v>2</v>
      </c>
      <c r="M36" s="34">
        <f t="shared" si="7"/>
        <v>6</v>
      </c>
    </row>
    <row r="37" spans="1:13" ht="16.2">
      <c r="A37" s="25">
        <v>35</v>
      </c>
      <c r="B37" s="23" t="s">
        <v>886</v>
      </c>
      <c r="C37" s="23" t="s">
        <v>887</v>
      </c>
      <c r="D37" s="38">
        <v>27</v>
      </c>
      <c r="E37" s="38">
        <v>34</v>
      </c>
      <c r="F37" s="38"/>
      <c r="G37" s="39">
        <v>4</v>
      </c>
      <c r="H37" s="39">
        <v>2</v>
      </c>
      <c r="I37" s="43">
        <v>0</v>
      </c>
      <c r="J37" s="34">
        <f t="shared" si="4"/>
        <v>6</v>
      </c>
      <c r="K37" s="34">
        <f t="shared" si="5"/>
        <v>4</v>
      </c>
      <c r="L37" s="35">
        <f t="shared" si="6"/>
        <v>2</v>
      </c>
      <c r="M37" s="34">
        <f t="shared" si="7"/>
        <v>6</v>
      </c>
    </row>
    <row r="38" spans="1:13" ht="16.2">
      <c r="A38" s="25">
        <v>36</v>
      </c>
      <c r="B38" s="23" t="s">
        <v>523</v>
      </c>
      <c r="C38" s="23" t="s">
        <v>888</v>
      </c>
      <c r="D38" s="38"/>
      <c r="E38" s="38"/>
      <c r="F38" s="38">
        <v>22</v>
      </c>
      <c r="G38" s="39">
        <v>0</v>
      </c>
      <c r="H38" s="39">
        <v>0</v>
      </c>
      <c r="I38" s="43">
        <v>4</v>
      </c>
      <c r="J38" s="34">
        <f t="shared" si="4"/>
        <v>4</v>
      </c>
      <c r="K38" s="34">
        <f t="shared" si="5"/>
        <v>4</v>
      </c>
      <c r="L38" s="35">
        <f t="shared" si="6"/>
        <v>0</v>
      </c>
      <c r="M38" s="34">
        <f t="shared" si="7"/>
        <v>4</v>
      </c>
    </row>
    <row r="39" spans="1:13" ht="16.2">
      <c r="A39" s="25">
        <v>37</v>
      </c>
      <c r="B39" s="23" t="s">
        <v>8</v>
      </c>
      <c r="C39" s="23" t="s">
        <v>889</v>
      </c>
      <c r="D39" s="38"/>
      <c r="E39" s="38"/>
      <c r="F39" s="38">
        <v>25</v>
      </c>
      <c r="G39" s="39">
        <v>0</v>
      </c>
      <c r="H39" s="39">
        <v>0</v>
      </c>
      <c r="I39" s="43">
        <v>4</v>
      </c>
      <c r="J39" s="34">
        <f t="shared" si="4"/>
        <v>4</v>
      </c>
      <c r="K39" s="34">
        <f t="shared" si="5"/>
        <v>4</v>
      </c>
      <c r="L39" s="35">
        <f t="shared" si="6"/>
        <v>0</v>
      </c>
      <c r="M39" s="34">
        <f t="shared" si="7"/>
        <v>4</v>
      </c>
    </row>
    <row r="40" spans="1:13" ht="16.2">
      <c r="A40" s="25">
        <v>38</v>
      </c>
      <c r="B40" s="23" t="s">
        <v>17</v>
      </c>
      <c r="C40" s="23" t="s">
        <v>245</v>
      </c>
      <c r="D40" s="38"/>
      <c r="E40" s="38"/>
      <c r="F40" s="38">
        <v>27</v>
      </c>
      <c r="G40" s="39">
        <v>0</v>
      </c>
      <c r="H40" s="39">
        <v>0</v>
      </c>
      <c r="I40" s="43">
        <v>4</v>
      </c>
      <c r="J40" s="34">
        <f t="shared" si="4"/>
        <v>4</v>
      </c>
      <c r="K40" s="34">
        <f t="shared" si="5"/>
        <v>4</v>
      </c>
      <c r="L40" s="35">
        <f t="shared" si="6"/>
        <v>0</v>
      </c>
      <c r="M40" s="34">
        <f t="shared" si="7"/>
        <v>4</v>
      </c>
    </row>
    <row r="41" spans="1:13" ht="16.2">
      <c r="A41" s="25">
        <v>39</v>
      </c>
      <c r="B41" s="23" t="s">
        <v>523</v>
      </c>
      <c r="C41" s="23" t="s">
        <v>890</v>
      </c>
      <c r="D41" s="38"/>
      <c r="E41" s="38"/>
      <c r="F41" s="38">
        <v>28</v>
      </c>
      <c r="G41" s="39">
        <v>0</v>
      </c>
      <c r="H41" s="39">
        <v>0</v>
      </c>
      <c r="I41" s="43">
        <v>4</v>
      </c>
      <c r="J41" s="34">
        <f t="shared" si="4"/>
        <v>4</v>
      </c>
      <c r="K41" s="34">
        <f t="shared" si="5"/>
        <v>4</v>
      </c>
      <c r="L41" s="35">
        <f t="shared" si="6"/>
        <v>0</v>
      </c>
      <c r="M41" s="34">
        <f t="shared" si="7"/>
        <v>4</v>
      </c>
    </row>
    <row r="42" spans="1:13" ht="16.2">
      <c r="A42" s="25">
        <v>40</v>
      </c>
      <c r="B42" s="23" t="s">
        <v>764</v>
      </c>
      <c r="C42" s="23" t="s">
        <v>891</v>
      </c>
      <c r="D42" s="38"/>
      <c r="E42" s="38"/>
      <c r="F42" s="38">
        <v>32</v>
      </c>
      <c r="G42" s="39">
        <v>0</v>
      </c>
      <c r="H42" s="39">
        <v>0</v>
      </c>
      <c r="I42" s="39">
        <v>4</v>
      </c>
      <c r="J42" s="34">
        <f t="shared" si="4"/>
        <v>4</v>
      </c>
      <c r="K42" s="34">
        <f t="shared" si="5"/>
        <v>4</v>
      </c>
      <c r="L42" s="35">
        <f t="shared" si="6"/>
        <v>0</v>
      </c>
      <c r="M42" s="34">
        <f t="shared" si="7"/>
        <v>4</v>
      </c>
    </row>
    <row r="43" spans="1:13" ht="16.2">
      <c r="A43" s="25">
        <v>41</v>
      </c>
      <c r="B43" s="23" t="s">
        <v>892</v>
      </c>
      <c r="C43" s="23" t="s">
        <v>893</v>
      </c>
      <c r="D43" s="38"/>
      <c r="E43" s="38">
        <v>33</v>
      </c>
      <c r="F43" s="38">
        <v>34</v>
      </c>
      <c r="G43" s="39">
        <v>0</v>
      </c>
      <c r="H43" s="39">
        <v>2</v>
      </c>
      <c r="I43" s="39">
        <v>2</v>
      </c>
      <c r="J43" s="34">
        <f t="shared" si="4"/>
        <v>4</v>
      </c>
      <c r="K43" s="34">
        <f t="shared" si="5"/>
        <v>2</v>
      </c>
      <c r="L43" s="35">
        <f t="shared" si="6"/>
        <v>2</v>
      </c>
      <c r="M43" s="34">
        <f t="shared" si="7"/>
        <v>4</v>
      </c>
    </row>
    <row r="44" spans="1:13" ht="16.2">
      <c r="A44" s="25">
        <v>42</v>
      </c>
      <c r="B44" s="23" t="s">
        <v>16</v>
      </c>
      <c r="C44" s="23" t="s">
        <v>894</v>
      </c>
      <c r="D44" s="38"/>
      <c r="E44" s="38">
        <v>36</v>
      </c>
      <c r="F44" s="38">
        <v>37</v>
      </c>
      <c r="G44" s="39">
        <v>0</v>
      </c>
      <c r="H44" s="39">
        <v>2</v>
      </c>
      <c r="I44" s="39">
        <v>2</v>
      </c>
      <c r="J44" s="34">
        <f t="shared" si="4"/>
        <v>4</v>
      </c>
      <c r="K44" s="34">
        <f t="shared" si="5"/>
        <v>2</v>
      </c>
      <c r="L44" s="35">
        <f t="shared" si="6"/>
        <v>2</v>
      </c>
      <c r="M44" s="34">
        <f t="shared" si="7"/>
        <v>4</v>
      </c>
    </row>
    <row r="45" spans="1:13" ht="16.2">
      <c r="A45" s="25">
        <v>43</v>
      </c>
      <c r="B45" s="23" t="s">
        <v>16</v>
      </c>
      <c r="C45" s="23" t="s">
        <v>895</v>
      </c>
      <c r="D45" s="38"/>
      <c r="E45" s="38">
        <v>35</v>
      </c>
      <c r="F45" s="38">
        <v>38</v>
      </c>
      <c r="G45" s="39">
        <v>0</v>
      </c>
      <c r="H45" s="39">
        <v>2</v>
      </c>
      <c r="I45" s="39">
        <v>2</v>
      </c>
      <c r="J45" s="34">
        <f t="shared" si="4"/>
        <v>4</v>
      </c>
      <c r="K45" s="34">
        <f t="shared" si="5"/>
        <v>2</v>
      </c>
      <c r="L45" s="35">
        <f t="shared" si="6"/>
        <v>2</v>
      </c>
      <c r="M45" s="34">
        <f t="shared" si="7"/>
        <v>4</v>
      </c>
    </row>
    <row r="46" spans="1:13" ht="16.2">
      <c r="A46" s="25">
        <v>44</v>
      </c>
      <c r="B46" s="23" t="s">
        <v>896</v>
      </c>
      <c r="C46" s="23" t="s">
        <v>897</v>
      </c>
      <c r="D46" s="38"/>
      <c r="E46" s="38">
        <v>23</v>
      </c>
      <c r="F46" s="38"/>
      <c r="G46" s="39">
        <v>0</v>
      </c>
      <c r="H46" s="39">
        <v>4</v>
      </c>
      <c r="I46" s="39">
        <v>0</v>
      </c>
      <c r="J46" s="34">
        <f t="shared" si="4"/>
        <v>4</v>
      </c>
      <c r="K46" s="34">
        <f t="shared" si="5"/>
        <v>4</v>
      </c>
      <c r="L46" s="35">
        <f t="shared" si="6"/>
        <v>0</v>
      </c>
      <c r="M46" s="34">
        <f t="shared" si="7"/>
        <v>4</v>
      </c>
    </row>
    <row r="47" spans="1:13" ht="16.2">
      <c r="A47" s="25">
        <v>45</v>
      </c>
      <c r="B47" s="23" t="s">
        <v>898</v>
      </c>
      <c r="C47" s="23" t="s">
        <v>899</v>
      </c>
      <c r="D47" s="38"/>
      <c r="E47" s="38">
        <v>28</v>
      </c>
      <c r="F47" s="38"/>
      <c r="G47" s="39">
        <v>0</v>
      </c>
      <c r="H47" s="39">
        <v>4</v>
      </c>
      <c r="I47" s="39">
        <v>0</v>
      </c>
      <c r="J47" s="34">
        <f t="shared" si="4"/>
        <v>4</v>
      </c>
      <c r="K47" s="34">
        <f t="shared" si="5"/>
        <v>4</v>
      </c>
      <c r="L47" s="35">
        <f t="shared" si="6"/>
        <v>0</v>
      </c>
      <c r="M47" s="34">
        <f t="shared" si="7"/>
        <v>4</v>
      </c>
    </row>
    <row r="48" spans="1:13" ht="16.2">
      <c r="A48" s="25">
        <v>46</v>
      </c>
      <c r="B48" s="23" t="s">
        <v>900</v>
      </c>
      <c r="C48" s="23" t="s">
        <v>248</v>
      </c>
      <c r="D48" s="38">
        <v>20</v>
      </c>
      <c r="E48" s="38"/>
      <c r="F48" s="38"/>
      <c r="G48" s="39">
        <v>4</v>
      </c>
      <c r="H48" s="39">
        <v>0</v>
      </c>
      <c r="I48" s="39">
        <v>0</v>
      </c>
      <c r="J48" s="34">
        <f t="shared" si="4"/>
        <v>4</v>
      </c>
      <c r="K48" s="34">
        <f t="shared" si="5"/>
        <v>4</v>
      </c>
      <c r="L48" s="35">
        <f t="shared" si="6"/>
        <v>0</v>
      </c>
      <c r="M48" s="34">
        <f t="shared" si="7"/>
        <v>4</v>
      </c>
    </row>
    <row r="49" spans="1:13" ht="16.2">
      <c r="A49" s="25">
        <v>47</v>
      </c>
      <c r="B49" s="23" t="s">
        <v>764</v>
      </c>
      <c r="C49" s="23" t="s">
        <v>901</v>
      </c>
      <c r="D49" s="38">
        <v>22</v>
      </c>
      <c r="E49" s="38"/>
      <c r="F49" s="38"/>
      <c r="G49" s="39">
        <v>4</v>
      </c>
      <c r="H49" s="39">
        <v>0</v>
      </c>
      <c r="I49" s="39">
        <v>0</v>
      </c>
      <c r="J49" s="34">
        <f t="shared" si="4"/>
        <v>4</v>
      </c>
      <c r="K49" s="34">
        <f t="shared" si="5"/>
        <v>4</v>
      </c>
      <c r="L49" s="35">
        <f t="shared" si="6"/>
        <v>0</v>
      </c>
      <c r="M49" s="34">
        <f t="shared" si="7"/>
        <v>4</v>
      </c>
    </row>
    <row r="50" spans="1:13" ht="16.2">
      <c r="A50" s="25">
        <v>48</v>
      </c>
      <c r="B50" s="23" t="s">
        <v>902</v>
      </c>
      <c r="C50" s="23" t="s">
        <v>903</v>
      </c>
      <c r="D50" s="38">
        <v>23</v>
      </c>
      <c r="E50" s="38"/>
      <c r="F50" s="38"/>
      <c r="G50" s="39">
        <v>4</v>
      </c>
      <c r="H50" s="39">
        <v>0</v>
      </c>
      <c r="I50" s="39">
        <v>0</v>
      </c>
      <c r="J50" s="34">
        <f t="shared" si="4"/>
        <v>4</v>
      </c>
      <c r="K50" s="34">
        <f t="shared" si="5"/>
        <v>4</v>
      </c>
      <c r="L50" s="35">
        <f t="shared" si="6"/>
        <v>0</v>
      </c>
      <c r="M50" s="34">
        <f t="shared" si="7"/>
        <v>4</v>
      </c>
    </row>
    <row r="51" spans="1:13" ht="16.2">
      <c r="A51" s="25">
        <v>49</v>
      </c>
      <c r="B51" s="23" t="s">
        <v>62</v>
      </c>
      <c r="C51" s="23" t="s">
        <v>904</v>
      </c>
      <c r="D51" s="38">
        <v>25</v>
      </c>
      <c r="E51" s="38"/>
      <c r="F51" s="38"/>
      <c r="G51" s="39">
        <v>4</v>
      </c>
      <c r="H51" s="39">
        <v>0</v>
      </c>
      <c r="I51" s="39">
        <v>0</v>
      </c>
      <c r="J51" s="34">
        <f t="shared" si="4"/>
        <v>4</v>
      </c>
      <c r="K51" s="34">
        <f t="shared" si="5"/>
        <v>4</v>
      </c>
      <c r="L51" s="35">
        <f t="shared" si="6"/>
        <v>0</v>
      </c>
      <c r="M51" s="34">
        <f t="shared" si="7"/>
        <v>4</v>
      </c>
    </row>
    <row r="52" spans="1:13" ht="16.2">
      <c r="A52" s="25">
        <v>50</v>
      </c>
      <c r="B52" s="23" t="s">
        <v>62</v>
      </c>
      <c r="C52" s="23" t="s">
        <v>905</v>
      </c>
      <c r="D52" s="38">
        <v>26</v>
      </c>
      <c r="E52" s="38"/>
      <c r="F52" s="38"/>
      <c r="G52" s="39">
        <v>4</v>
      </c>
      <c r="H52" s="39">
        <v>0</v>
      </c>
      <c r="I52" s="39">
        <v>0</v>
      </c>
      <c r="J52" s="34">
        <f t="shared" si="4"/>
        <v>4</v>
      </c>
      <c r="K52" s="34">
        <f t="shared" si="5"/>
        <v>4</v>
      </c>
      <c r="L52" s="35">
        <f t="shared" si="6"/>
        <v>0</v>
      </c>
      <c r="M52" s="34">
        <f t="shared" si="7"/>
        <v>4</v>
      </c>
    </row>
    <row r="53" spans="1:13" ht="16.2">
      <c r="A53" s="25">
        <v>51</v>
      </c>
      <c r="B53" s="23" t="s">
        <v>913</v>
      </c>
      <c r="C53" s="23" t="s">
        <v>906</v>
      </c>
      <c r="D53" s="38"/>
      <c r="E53" s="38"/>
      <c r="F53" s="38">
        <v>39</v>
      </c>
      <c r="G53" s="39">
        <v>0</v>
      </c>
      <c r="H53" s="39">
        <v>0</v>
      </c>
      <c r="I53" s="39">
        <v>2</v>
      </c>
      <c r="J53" s="34">
        <f t="shared" si="4"/>
        <v>2</v>
      </c>
      <c r="K53" s="34">
        <f t="shared" si="5"/>
        <v>2</v>
      </c>
      <c r="L53" s="35">
        <f t="shared" si="6"/>
        <v>0</v>
      </c>
      <c r="M53" s="34">
        <f t="shared" si="7"/>
        <v>2</v>
      </c>
    </row>
    <row r="54" spans="1:13" ht="16.2">
      <c r="A54" s="25">
        <v>52</v>
      </c>
      <c r="B54" s="23" t="s">
        <v>403</v>
      </c>
      <c r="C54" s="23" t="s">
        <v>236</v>
      </c>
      <c r="D54" s="38"/>
      <c r="E54" s="38">
        <v>37</v>
      </c>
      <c r="F54" s="38"/>
      <c r="G54" s="39">
        <v>0</v>
      </c>
      <c r="H54" s="39">
        <v>2</v>
      </c>
      <c r="I54" s="39">
        <v>0</v>
      </c>
      <c r="J54" s="34">
        <f t="shared" si="4"/>
        <v>2</v>
      </c>
      <c r="K54" s="34">
        <f t="shared" si="5"/>
        <v>2</v>
      </c>
      <c r="L54" s="35">
        <f t="shared" si="6"/>
        <v>0</v>
      </c>
      <c r="M54" s="34">
        <f t="shared" si="7"/>
        <v>2</v>
      </c>
    </row>
    <row r="55" spans="1:13" ht="16.2">
      <c r="A55" s="25">
        <v>53</v>
      </c>
      <c r="B55" s="23"/>
      <c r="C55" s="23"/>
      <c r="D55" s="38"/>
      <c r="E55" s="38"/>
      <c r="F55" s="38"/>
      <c r="G55" s="39">
        <v>0</v>
      </c>
      <c r="H55" s="39">
        <v>0</v>
      </c>
      <c r="I55" s="39">
        <v>0</v>
      </c>
      <c r="J55" s="34">
        <f t="shared" si="4"/>
        <v>0</v>
      </c>
      <c r="K55" s="34">
        <f t="shared" si="5"/>
        <v>0</v>
      </c>
      <c r="L55" s="35">
        <f t="shared" si="6"/>
        <v>0</v>
      </c>
      <c r="M55" s="34">
        <f t="shared" si="7"/>
        <v>0</v>
      </c>
    </row>
    <row r="56" spans="1:13">
      <c r="K56" s="2"/>
    </row>
    <row r="57" spans="1:13">
      <c r="K57" s="2"/>
    </row>
    <row r="58" spans="1:13">
      <c r="K58" s="2"/>
    </row>
    <row r="59" spans="1:13">
      <c r="K59" s="2"/>
    </row>
    <row r="60" spans="1:13">
      <c r="K60" s="2"/>
    </row>
    <row r="61" spans="1:13">
      <c r="K61" s="2"/>
    </row>
    <row r="62" spans="1:13">
      <c r="K62" s="2"/>
    </row>
    <row r="63" spans="1:13">
      <c r="K63" s="2"/>
    </row>
    <row r="64" spans="1:13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  <row r="78" spans="11:11">
      <c r="K78" s="2"/>
    </row>
    <row r="79" spans="11:11">
      <c r="K79" s="2"/>
    </row>
    <row r="80" spans="1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</sheetData>
  <sortState xmlns:xlrd2="http://schemas.microsoft.com/office/spreadsheetml/2017/richdata2" ref="B3:M64">
    <sortCondition descending="1" ref="J3:J64"/>
  </sortState>
  <phoneticPr fontId="2" type="noConversion"/>
  <pageMargins left="0.75" right="0.75" top="1" bottom="1" header="0.5" footer="0.5"/>
  <pageSetup paperSize="9" scale="6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"/>
  <sheetViews>
    <sheetView workbookViewId="0"/>
  </sheetViews>
  <sheetFormatPr defaultRowHeight="16.2"/>
  <sheetData>
    <row r="1" spans="1:7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>
      <c r="A2" t="s">
        <v>29</v>
      </c>
      <c r="B2" t="s">
        <v>30</v>
      </c>
      <c r="C2" t="s">
        <v>31</v>
      </c>
      <c r="D2" t="s">
        <v>32</v>
      </c>
      <c r="E2" t="s">
        <v>33</v>
      </c>
      <c r="F2">
        <v>18</v>
      </c>
      <c r="G2" t="s">
        <v>34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年度最新排名</vt:lpstr>
      <vt:lpstr>男銳</vt:lpstr>
      <vt:lpstr>男鈍</vt:lpstr>
      <vt:lpstr>男軍</vt:lpstr>
      <vt:lpstr>女銳</vt:lpstr>
      <vt:lpstr>女鈍</vt:lpstr>
      <vt:lpstr>女軍</vt:lpstr>
      <vt:lpstr>Classified as UnClassified</vt:lpstr>
      <vt:lpstr>工作表1</vt:lpstr>
    </vt:vector>
  </TitlesOfParts>
  <Company>CTFA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taipe</cp:lastModifiedBy>
  <cp:lastPrinted>2020-12-09T07:25:18Z</cp:lastPrinted>
  <dcterms:created xsi:type="dcterms:W3CDTF">2008-04-17T05:45:58Z</dcterms:created>
  <dcterms:modified xsi:type="dcterms:W3CDTF">2020-12-11T23:51:29Z</dcterms:modified>
</cp:coreProperties>
</file>