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比賽\25長青排名賽\113年\2nd\報名資料\"/>
    </mc:Choice>
  </mc:AlternateContent>
  <xr:revisionPtr revIDLastSave="0" documentId="13_ncr:1_{099484B2-E6DF-4AC1-81EA-6D3D164D9E2A}" xr6:coauthVersionLast="47" xr6:coauthVersionMax="47" xr10:uidLastSave="{00000000-0000-0000-0000-000000000000}"/>
  <bookViews>
    <workbookView xWindow="-108" yWindow="-108" windowWidth="23256" windowHeight="12456" tabRatio="624" firstSheet="1" activeTab="4" xr2:uid="{00000000-000D-0000-FFFF-FFFF00000000}"/>
  </bookViews>
  <sheets>
    <sheet name="參賽名單-A" sheetId="20" r:id="rId1"/>
    <sheet name="參賽名單-B" sheetId="21" r:id="rId2"/>
    <sheet name="參賽名單-C" sheetId="22" r:id="rId3"/>
    <sheet name="參賽名單-D" sheetId="23" r:id="rId4"/>
    <sheet name="各組人數統計" sheetId="24" r:id="rId5"/>
  </sheets>
  <definedNames>
    <definedName name="_xlnm._FilterDatabase" localSheetId="2" hidden="1">'參賽名單-C'!$J$4:$K$43</definedName>
    <definedName name="_xlnm._FilterDatabase" localSheetId="3" hidden="1">'參賽名單-D'!$J$4:$K$43</definedName>
    <definedName name="_xlnm.Print_Area" localSheetId="0">'參賽名單-A'!$A$1:$T$65</definedName>
    <definedName name="_xlnm.Print_Area" localSheetId="1">'參賽名單-B'!$A$1:$T$65</definedName>
    <definedName name="_xlnm.Print_Area" localSheetId="2">'參賽名單-C'!$A$1:$T$65</definedName>
    <definedName name="_xlnm.Print_Area" localSheetId="3">'參賽名單-D'!$A$1:$T$65</definedName>
    <definedName name="_xlnm.Print_Titles" localSheetId="0">'參賽名單-A'!$1:$1</definedName>
    <definedName name="_xlnm.Print_Titles" localSheetId="1">'參賽名單-B'!$1:$1</definedName>
    <definedName name="_xlnm.Print_Titles" localSheetId="2">'參賽名單-C'!$1:$1</definedName>
    <definedName name="_xlnm.Print_Titles" localSheetId="3">'參賽名單-D'!$1:$1</definedName>
  </definedNames>
  <calcPr calcId="191029"/>
</workbook>
</file>

<file path=xl/calcChain.xml><?xml version="1.0" encoding="utf-8"?>
<calcChain xmlns="http://schemas.openxmlformats.org/spreadsheetml/2006/main">
  <c r="B12" i="24" l="1"/>
  <c r="B13" i="24"/>
  <c r="B16" i="24"/>
  <c r="B17" i="24"/>
  <c r="B15" i="24"/>
  <c r="B14" i="24"/>
  <c r="B11" i="24"/>
  <c r="B10" i="24"/>
  <c r="B2" i="24"/>
  <c r="C2" i="24"/>
  <c r="D2" i="24"/>
  <c r="E2" i="24"/>
  <c r="B3" i="24"/>
  <c r="C3" i="24"/>
  <c r="D3" i="24"/>
  <c r="E3" i="24"/>
  <c r="B4" i="24"/>
  <c r="C4" i="24"/>
  <c r="D4" i="24"/>
  <c r="E4" i="24"/>
  <c r="B5" i="24"/>
  <c r="C5" i="24"/>
  <c r="D5" i="24"/>
  <c r="E5" i="24"/>
  <c r="B6" i="24"/>
  <c r="C6" i="24"/>
  <c r="D6" i="24"/>
  <c r="E6" i="24"/>
  <c r="B7" i="24"/>
  <c r="C7" i="24"/>
  <c r="D7" i="24"/>
  <c r="E7" i="24"/>
  <c r="W3" i="23"/>
  <c r="S3" i="23"/>
  <c r="O3" i="23"/>
  <c r="K3" i="23"/>
  <c r="G3" i="23"/>
  <c r="C3" i="23"/>
  <c r="F1" i="23" l="1"/>
  <c r="G3" i="20" l="1"/>
  <c r="O3" i="21" l="1"/>
  <c r="C3" i="22"/>
  <c r="G3" i="21" l="1"/>
  <c r="W3" i="22"/>
  <c r="S3" i="22"/>
  <c r="O3" i="22"/>
  <c r="K3" i="22"/>
  <c r="G3" i="22"/>
  <c r="W3" i="21"/>
  <c r="S3" i="21"/>
  <c r="K3" i="21"/>
  <c r="C3" i="21"/>
  <c r="W3" i="20"/>
  <c r="S3" i="20"/>
  <c r="O3" i="20"/>
  <c r="K3" i="20"/>
  <c r="C3" i="20"/>
  <c r="F1" i="22" l="1"/>
  <c r="F1" i="21"/>
  <c r="F1" i="20"/>
</calcChain>
</file>

<file path=xl/sharedStrings.xml><?xml version="1.0" encoding="utf-8"?>
<sst xmlns="http://schemas.openxmlformats.org/spreadsheetml/2006/main" count="197" uniqueCount="116">
  <si>
    <t>人</t>
    <phoneticPr fontId="3" type="noConversion"/>
  </si>
  <si>
    <t>姓名</t>
  </si>
  <si>
    <t>報名單位</t>
  </si>
  <si>
    <t>男子鈍劍C組</t>
    <phoneticPr fontId="7" type="noConversion"/>
  </si>
  <si>
    <t>男子銳劍C組</t>
    <phoneticPr fontId="7" type="noConversion"/>
  </si>
  <si>
    <t>男子軍刀C組</t>
    <phoneticPr fontId="7" type="noConversion"/>
  </si>
  <si>
    <t>女子軍刀C組</t>
    <phoneticPr fontId="7" type="noConversion"/>
  </si>
  <si>
    <t>女子銳劍C組</t>
    <phoneticPr fontId="7" type="noConversion"/>
  </si>
  <si>
    <t>女子鈍劍C組</t>
    <phoneticPr fontId="7" type="noConversion"/>
  </si>
  <si>
    <t>女子鈍劍B組</t>
    <phoneticPr fontId="7" type="noConversion"/>
  </si>
  <si>
    <t>女子銳劍B組</t>
    <phoneticPr fontId="7" type="noConversion"/>
  </si>
  <si>
    <t>男子銳劍B組</t>
    <phoneticPr fontId="7" type="noConversion"/>
  </si>
  <si>
    <t>男子鈍劍B組</t>
    <phoneticPr fontId="7" type="noConversion"/>
  </si>
  <si>
    <t>男子軍刀B組</t>
    <phoneticPr fontId="7" type="noConversion"/>
  </si>
  <si>
    <t>女子軍刀B組</t>
    <phoneticPr fontId="7" type="noConversion"/>
  </si>
  <si>
    <t>男子軍刀A組</t>
    <phoneticPr fontId="7" type="noConversion"/>
  </si>
  <si>
    <t>男子銳劍A組</t>
    <phoneticPr fontId="7" type="noConversion"/>
  </si>
  <si>
    <t>男子鈍劍A組</t>
    <phoneticPr fontId="7" type="noConversion"/>
  </si>
  <si>
    <t>女子銳劍A組</t>
    <phoneticPr fontId="7" type="noConversion"/>
  </si>
  <si>
    <t>女子鈍劍A組</t>
    <phoneticPr fontId="7" type="noConversion"/>
  </si>
  <si>
    <t>女子軍刀A組</t>
    <phoneticPr fontId="7" type="noConversion"/>
  </si>
  <si>
    <t>男子鈍劍Ｄ組</t>
    <phoneticPr fontId="7" type="noConversion"/>
  </si>
  <si>
    <t>男子銳劍Ｄ組</t>
    <phoneticPr fontId="7" type="noConversion"/>
  </si>
  <si>
    <t>男子軍刀Ｄ組</t>
    <phoneticPr fontId="7" type="noConversion"/>
  </si>
  <si>
    <t>女子鈍劍Ｄ組</t>
    <phoneticPr fontId="7" type="noConversion"/>
  </si>
  <si>
    <t>女子銳劍Ｄ組</t>
    <phoneticPr fontId="7" type="noConversion"/>
  </si>
  <si>
    <t>女子軍刀Ｄ組</t>
    <phoneticPr fontId="7" type="noConversion"/>
  </si>
  <si>
    <t>陳英峯</t>
  </si>
  <si>
    <t>陳宏宇</t>
  </si>
  <si>
    <t>譚盛敏</t>
  </si>
  <si>
    <t>桃園市建築師公會</t>
  </si>
  <si>
    <t>個人</t>
  </si>
  <si>
    <t>謝先成</t>
  </si>
  <si>
    <t>詹森勝</t>
  </si>
  <si>
    <t>蔡志雄</t>
  </si>
  <si>
    <t>新竹擊劍俱樂部</t>
  </si>
  <si>
    <t>沛森物流</t>
  </si>
  <si>
    <t>臺北市立誠正國民中學</t>
  </si>
  <si>
    <t>李金麟</t>
  </si>
  <si>
    <t>陳旭鵬</t>
  </si>
  <si>
    <t>曾郁閔</t>
  </si>
  <si>
    <t>李俊徵</t>
  </si>
  <si>
    <t>羅文駒</t>
  </si>
  <si>
    <t>李宗炎</t>
  </si>
  <si>
    <t>林振華</t>
  </si>
  <si>
    <t>田宇耕</t>
  </si>
  <si>
    <t>施韋竹</t>
  </si>
  <si>
    <t>吳盛文</t>
  </si>
  <si>
    <t>陳瑞同</t>
  </si>
  <si>
    <t>台名保經</t>
  </si>
  <si>
    <t>台北海洋科技大學</t>
  </si>
  <si>
    <t>臺北市立中正高中</t>
  </si>
  <si>
    <t>北埔山狗太</t>
  </si>
  <si>
    <t>齊天擊劍</t>
  </si>
  <si>
    <t>新竹縣關西國中</t>
  </si>
  <si>
    <t>三峽</t>
  </si>
  <si>
    <t>張洺溱</t>
  </si>
  <si>
    <t>謝蕙蓁</t>
  </si>
  <si>
    <t>桃園市體育總會擊劍委員會</t>
  </si>
  <si>
    <t>盟諾士擊劍俱樂部</t>
  </si>
  <si>
    <t>蘇文慧</t>
  </si>
  <si>
    <t>陳柏宇</t>
  </si>
  <si>
    <t>林文鴻</t>
  </si>
  <si>
    <t>台大校友隊</t>
  </si>
  <si>
    <t>台大校友擊劍隊</t>
  </si>
  <si>
    <t>周青煒</t>
  </si>
  <si>
    <t>輔仁大學</t>
  </si>
  <si>
    <t>傅志平</t>
  </si>
  <si>
    <t>温華昇</t>
  </si>
  <si>
    <t>速泰祺</t>
  </si>
  <si>
    <t>空軍官校</t>
  </si>
  <si>
    <t>若水擊劍</t>
  </si>
  <si>
    <t>建中校友</t>
  </si>
  <si>
    <t>劉秋妏</t>
  </si>
  <si>
    <t>何玟宜</t>
  </si>
  <si>
    <t>林澋蕓</t>
  </si>
  <si>
    <t>台大校友</t>
  </si>
  <si>
    <t>鄭秋蓮</t>
  </si>
  <si>
    <t>蔡興祥</t>
  </si>
  <si>
    <t>楊進國</t>
  </si>
  <si>
    <t>文大校友</t>
  </si>
  <si>
    <t>樹林擊劍</t>
  </si>
  <si>
    <t>詹俐俐</t>
  </si>
  <si>
    <t>北醫校友隊</t>
  </si>
  <si>
    <t>陳秋蔚</t>
  </si>
  <si>
    <t>沈惠美</t>
  </si>
  <si>
    <t>113年全國第二次長青擊劍排名賽 B組</t>
    <phoneticPr fontId="7" type="noConversion"/>
  </si>
  <si>
    <t>113年全國第二次長青擊劍排名賽 A組</t>
    <phoneticPr fontId="3" type="noConversion"/>
  </si>
  <si>
    <t>113年全國第二次長青擊劍排名賽 C組</t>
    <phoneticPr fontId="7" type="noConversion"/>
  </si>
  <si>
    <t>113年全國第二次長青擊劍排名賽 Ｄ組</t>
    <phoneticPr fontId="7" type="noConversion"/>
  </si>
  <si>
    <t>WinnieSports</t>
  </si>
  <si>
    <t>葉庭葵</t>
  </si>
  <si>
    <t>謝韶謙</t>
  </si>
  <si>
    <t>李育泰</t>
  </si>
  <si>
    <t>洪耀聰</t>
  </si>
  <si>
    <t>我是沖A</t>
  </si>
  <si>
    <t>DFA</t>
    <phoneticPr fontId="3" type="noConversion"/>
  </si>
  <si>
    <t>女軍</t>
    <phoneticPr fontId="9" type="noConversion"/>
  </si>
  <si>
    <t>女銳</t>
    <phoneticPr fontId="9" type="noConversion"/>
  </si>
  <si>
    <t>女鈍</t>
    <phoneticPr fontId="9" type="noConversion"/>
  </si>
  <si>
    <t>男軍</t>
    <phoneticPr fontId="9" type="noConversion"/>
  </si>
  <si>
    <t>男銳</t>
    <phoneticPr fontId="9" type="noConversion"/>
  </si>
  <si>
    <t>男鈍</t>
    <phoneticPr fontId="9" type="noConversion"/>
  </si>
  <si>
    <t>D組</t>
    <phoneticPr fontId="9" type="noConversion"/>
  </si>
  <si>
    <t>C組</t>
    <phoneticPr fontId="9" type="noConversion"/>
  </si>
  <si>
    <t>B組</t>
    <phoneticPr fontId="9" type="noConversion"/>
  </si>
  <si>
    <t>A組</t>
    <phoneticPr fontId="9" type="noConversion"/>
  </si>
  <si>
    <t>長青男鈍A</t>
    <phoneticPr fontId="7" type="noConversion"/>
  </si>
  <si>
    <t>長青男鈍BC</t>
    <phoneticPr fontId="7" type="noConversion"/>
  </si>
  <si>
    <t>人數</t>
    <phoneticPr fontId="7" type="noConversion"/>
  </si>
  <si>
    <t>男軍A</t>
    <phoneticPr fontId="7" type="noConversion"/>
  </si>
  <si>
    <t>長青女銳</t>
    <phoneticPr fontId="9" type="noConversion"/>
  </si>
  <si>
    <t>長青女鈍AB</t>
    <phoneticPr fontId="9" type="noConversion"/>
  </si>
  <si>
    <t>男軍BD</t>
    <phoneticPr fontId="7" type="noConversion"/>
  </si>
  <si>
    <t>長青男銳CD</t>
    <phoneticPr fontId="7" type="noConversion"/>
  </si>
  <si>
    <t>長青男銳AB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</si>
</sst>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6" fillId="0" borderId="0" xfId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5" fillId="0" borderId="0" xfId="0" applyNumberFormat="1" applyFont="1">
      <alignment vertical="center"/>
    </xf>
    <xf numFmtId="0" fontId="0" fillId="0" borderId="0" xfId="0" applyAlignment="1"/>
    <xf numFmtId="0" fontId="8" fillId="0" borderId="0" xfId="0" applyFont="1" applyAlignment="1">
      <alignment horizontal="left" vertical="center" shrinkToFit="1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</cellXfs>
  <cellStyles count="4">
    <cellStyle name="一般" xfId="0" builtinId="0"/>
    <cellStyle name="一般 2" xfId="2" xr:uid="{00000000-0005-0000-0000-000001000000}"/>
    <cellStyle name="一般 3" xfId="3" xr:uid="{00000000-0005-0000-0000-000002000000}"/>
    <cellStyle name="一般_成績-99國小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8"/>
  <sheetViews>
    <sheetView topLeftCell="S1" zoomScale="90" zoomScaleNormal="90" zoomScaleSheetLayoutView="85" workbookViewId="0">
      <pane ySplit="4" topLeftCell="A5" activePane="bottomLeft" state="frozen"/>
      <selection activeCell="G1" sqref="G1"/>
      <selection pane="bottomLeft" activeCell="W3" sqref="W3"/>
    </sheetView>
  </sheetViews>
  <sheetFormatPr defaultColWidth="9" defaultRowHeight="19.8"/>
  <cols>
    <col min="1" max="1" width="5.109375" style="2" customWidth="1"/>
    <col min="2" max="2" width="47.88671875" style="2" bestFit="1" customWidth="1"/>
    <col min="3" max="3" width="12.6640625" style="2" bestFit="1" customWidth="1"/>
    <col min="4" max="4" width="3.88671875" style="2" customWidth="1"/>
    <col min="5" max="5" width="6.109375" style="2" bestFit="1" customWidth="1"/>
    <col min="6" max="6" width="47.88671875" style="2" bestFit="1" customWidth="1"/>
    <col min="7" max="7" width="9.88671875" style="2" bestFit="1" customWidth="1"/>
    <col min="8" max="8" width="4.109375" style="2" customWidth="1"/>
    <col min="9" max="9" width="4.88671875" style="2" bestFit="1" customWidth="1"/>
    <col min="10" max="10" width="47.88671875" style="2" bestFit="1" customWidth="1"/>
    <col min="11" max="11" width="9.88671875" style="2" customWidth="1"/>
    <col min="12" max="12" width="4.109375" style="2" customWidth="1"/>
    <col min="13" max="13" width="4.88671875" style="2" bestFit="1" customWidth="1"/>
    <col min="14" max="14" width="44.88671875" style="2" bestFit="1" customWidth="1"/>
    <col min="15" max="15" width="12.6640625" style="2" bestFit="1" customWidth="1"/>
    <col min="16" max="16" width="4" style="2" customWidth="1"/>
    <col min="17" max="17" width="4.88671875" style="2" bestFit="1" customWidth="1"/>
    <col min="18" max="18" width="44.88671875" style="2" bestFit="1" customWidth="1"/>
    <col min="19" max="19" width="9.88671875" style="2" bestFit="1" customWidth="1"/>
    <col min="20" max="20" width="4" style="2" customWidth="1"/>
    <col min="21" max="21" width="4.88671875" style="2" bestFit="1" customWidth="1"/>
    <col min="22" max="22" width="47.88671875" style="2" bestFit="1" customWidth="1"/>
    <col min="23" max="23" width="9.88671875" style="2" bestFit="1" customWidth="1"/>
    <col min="24" max="16384" width="9" style="2"/>
  </cols>
  <sheetData>
    <row r="1" spans="1:23" ht="22.2">
      <c r="A1" s="7" t="s">
        <v>87</v>
      </c>
      <c r="B1" s="7"/>
      <c r="C1" s="7"/>
      <c r="D1" s="7"/>
      <c r="E1" s="7"/>
      <c r="F1" s="1">
        <f>C3+G3+K3+O3+S3+W3</f>
        <v>26</v>
      </c>
      <c r="G1" s="1" t="s">
        <v>0</v>
      </c>
    </row>
    <row r="3" spans="1:23" s="3" customFormat="1" ht="22.2">
      <c r="B3" s="3" t="s">
        <v>17</v>
      </c>
      <c r="C3" s="3">
        <f>COUNTA(C5:C193)</f>
        <v>4</v>
      </c>
      <c r="F3" s="3" t="s">
        <v>16</v>
      </c>
      <c r="G3" s="3">
        <f>COUNTA(G5:G186)</f>
        <v>15</v>
      </c>
      <c r="J3" s="3" t="s">
        <v>15</v>
      </c>
      <c r="K3" s="3">
        <f>COUNTA(K5:K199)</f>
        <v>4</v>
      </c>
      <c r="N3" s="3" t="s">
        <v>19</v>
      </c>
      <c r="O3" s="3">
        <f>COUNTA(O5:O194)</f>
        <v>2</v>
      </c>
      <c r="R3" s="3" t="s">
        <v>18</v>
      </c>
      <c r="S3" s="3">
        <f>COUNTA(S5:S194)</f>
        <v>1</v>
      </c>
      <c r="V3" s="3" t="s">
        <v>20</v>
      </c>
      <c r="W3" s="3">
        <f>COUNTA(W5:W199)</f>
        <v>0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5" t="s">
        <v>35</v>
      </c>
      <c r="C5" s="5" t="s">
        <v>32</v>
      </c>
      <c r="F5" s="5" t="s">
        <v>35</v>
      </c>
      <c r="G5" s="5" t="s">
        <v>38</v>
      </c>
      <c r="J5" s="5" t="s">
        <v>30</v>
      </c>
      <c r="K5" s="5" t="s">
        <v>27</v>
      </c>
      <c r="N5" s="5" t="s">
        <v>58</v>
      </c>
      <c r="O5" s="5" t="s">
        <v>56</v>
      </c>
      <c r="R5" s="5" t="s">
        <v>31</v>
      </c>
      <c r="S5" s="5" t="s">
        <v>60</v>
      </c>
      <c r="V5" s="5"/>
      <c r="W5" s="4"/>
    </row>
    <row r="6" spans="1:23">
      <c r="B6" s="5" t="s">
        <v>36</v>
      </c>
      <c r="C6" s="5" t="s">
        <v>33</v>
      </c>
      <c r="F6" s="5" t="s">
        <v>35</v>
      </c>
      <c r="G6" s="5" t="s">
        <v>32</v>
      </c>
      <c r="J6" s="5" t="s">
        <v>31</v>
      </c>
      <c r="K6" s="5" t="s">
        <v>28</v>
      </c>
      <c r="N6" s="5" t="s">
        <v>59</v>
      </c>
      <c r="O6" s="5" t="s">
        <v>57</v>
      </c>
      <c r="R6" s="5"/>
    </row>
    <row r="7" spans="1:23">
      <c r="B7" s="5" t="s">
        <v>37</v>
      </c>
      <c r="C7" s="5" t="s">
        <v>34</v>
      </c>
      <c r="F7" s="5" t="s">
        <v>49</v>
      </c>
      <c r="G7" s="5" t="s">
        <v>39</v>
      </c>
      <c r="J7" s="5" t="s">
        <v>29</v>
      </c>
      <c r="K7" s="5" t="s">
        <v>29</v>
      </c>
      <c r="N7" s="5"/>
      <c r="R7" s="5"/>
    </row>
    <row r="8" spans="1:23">
      <c r="B8" s="5" t="s">
        <v>90</v>
      </c>
      <c r="C8" s="5" t="s">
        <v>91</v>
      </c>
      <c r="F8" s="5" t="s">
        <v>50</v>
      </c>
      <c r="G8" s="5" t="s">
        <v>40</v>
      </c>
      <c r="J8" s="5" t="s">
        <v>96</v>
      </c>
      <c r="K8" s="5" t="s">
        <v>93</v>
      </c>
      <c r="N8" s="5"/>
      <c r="O8" s="5"/>
      <c r="R8" s="5"/>
      <c r="S8" s="5"/>
      <c r="W8" s="4"/>
    </row>
    <row r="9" spans="1:23">
      <c r="B9" s="5"/>
      <c r="C9" s="5"/>
      <c r="F9" s="5" t="s">
        <v>51</v>
      </c>
      <c r="G9" s="5" t="s">
        <v>41</v>
      </c>
      <c r="J9" s="5"/>
      <c r="K9" s="5"/>
      <c r="R9" s="5"/>
      <c r="S9" s="5"/>
      <c r="W9" s="4"/>
    </row>
    <row r="10" spans="1:23">
      <c r="F10" s="5" t="s">
        <v>35</v>
      </c>
      <c r="G10" s="5" t="s">
        <v>42</v>
      </c>
      <c r="K10" s="4"/>
      <c r="R10" s="5"/>
      <c r="S10" s="5"/>
    </row>
    <row r="11" spans="1:23">
      <c r="F11" s="5" t="s">
        <v>52</v>
      </c>
      <c r="G11" s="5" t="s">
        <v>43</v>
      </c>
      <c r="K11" s="4"/>
      <c r="W11" s="4"/>
    </row>
    <row r="12" spans="1:23">
      <c r="C12" s="4"/>
      <c r="F12" s="5" t="s">
        <v>30</v>
      </c>
      <c r="G12" s="5" t="s">
        <v>27</v>
      </c>
      <c r="O12" s="4"/>
      <c r="S12" s="4"/>
    </row>
    <row r="13" spans="1:23">
      <c r="F13" s="5" t="s">
        <v>35</v>
      </c>
      <c r="G13" s="5" t="s">
        <v>44</v>
      </c>
      <c r="K13" s="4"/>
      <c r="O13" s="4"/>
      <c r="W13" s="4"/>
    </row>
    <row r="14" spans="1:23">
      <c r="C14" s="4"/>
      <c r="F14" s="5" t="s">
        <v>37</v>
      </c>
      <c r="G14" s="5" t="s">
        <v>34</v>
      </c>
      <c r="K14" s="4"/>
      <c r="S14" s="4"/>
      <c r="W14" s="4"/>
    </row>
    <row r="15" spans="1:23">
      <c r="F15" s="5" t="s">
        <v>53</v>
      </c>
      <c r="G15" s="5" t="s">
        <v>45</v>
      </c>
      <c r="K15" s="4"/>
      <c r="O15" s="4"/>
      <c r="W15" s="4"/>
    </row>
    <row r="16" spans="1:23">
      <c r="F16" s="5" t="s">
        <v>53</v>
      </c>
      <c r="G16" s="5" t="s">
        <v>46</v>
      </c>
      <c r="K16" s="4"/>
      <c r="O16" s="4"/>
      <c r="S16" s="4"/>
      <c r="W16" s="4"/>
    </row>
    <row r="17" spans="3:23">
      <c r="C17" s="4"/>
      <c r="F17" s="5" t="s">
        <v>54</v>
      </c>
      <c r="G17" s="5" t="s">
        <v>47</v>
      </c>
    </row>
    <row r="18" spans="3:23">
      <c r="F18" s="5" t="s">
        <v>55</v>
      </c>
      <c r="G18" s="5" t="s">
        <v>48</v>
      </c>
      <c r="K18" s="4"/>
      <c r="S18" s="4"/>
      <c r="W18" s="4"/>
    </row>
    <row r="19" spans="3:23">
      <c r="C19" s="4"/>
      <c r="F19" s="5" t="s">
        <v>90</v>
      </c>
      <c r="G19" s="5" t="s">
        <v>92</v>
      </c>
      <c r="K19" s="4"/>
      <c r="O19" s="4"/>
      <c r="S19" s="4"/>
      <c r="W19" s="4"/>
    </row>
    <row r="20" spans="3:23">
      <c r="C20" s="4"/>
      <c r="G20" s="4"/>
      <c r="S20" s="4"/>
      <c r="W20" s="4"/>
    </row>
    <row r="21" spans="3:23">
      <c r="G21" s="4"/>
      <c r="O21" s="4"/>
      <c r="S21" s="4"/>
      <c r="W21" s="4"/>
    </row>
    <row r="22" spans="3:23">
      <c r="C22" s="4"/>
      <c r="O22" s="4"/>
      <c r="S22" s="4"/>
      <c r="W22" s="4"/>
    </row>
    <row r="23" spans="3:23">
      <c r="G23" s="4"/>
      <c r="S23" s="4"/>
      <c r="W23" s="4"/>
    </row>
    <row r="24" spans="3:23">
      <c r="G24" s="4"/>
      <c r="K24" s="4"/>
      <c r="O24" s="4"/>
      <c r="W24" s="4"/>
    </row>
    <row r="25" spans="3:23">
      <c r="C25" s="4"/>
      <c r="G25" s="4"/>
      <c r="K25" s="4"/>
    </row>
    <row r="26" spans="3:23">
      <c r="G26" s="4"/>
      <c r="K26" s="4"/>
      <c r="O26" s="4"/>
      <c r="W26" s="4"/>
    </row>
    <row r="27" spans="3:23">
      <c r="C27" s="4"/>
      <c r="G27" s="4"/>
      <c r="K27" s="4"/>
      <c r="O27" s="4"/>
      <c r="S27" s="4"/>
      <c r="W27" s="4"/>
    </row>
    <row r="28" spans="3:23">
      <c r="G28" s="4"/>
      <c r="K28" s="4"/>
      <c r="S28" s="4"/>
      <c r="W28" s="4"/>
    </row>
    <row r="29" spans="3:23">
      <c r="C29" s="4"/>
      <c r="K29" s="4"/>
      <c r="O29" s="4"/>
    </row>
    <row r="30" spans="3:23">
      <c r="K30" s="4"/>
      <c r="O30" s="4"/>
      <c r="S30" s="4"/>
      <c r="W30" s="4"/>
    </row>
    <row r="31" spans="3:23">
      <c r="O31" s="4"/>
      <c r="S31" s="4"/>
      <c r="W31" s="4"/>
    </row>
    <row r="32" spans="3:23">
      <c r="C32" s="4"/>
      <c r="G32" s="4"/>
      <c r="O32" s="4"/>
      <c r="W32" s="4"/>
    </row>
    <row r="33" spans="3:23">
      <c r="W33" s="4"/>
    </row>
    <row r="34" spans="3:23">
      <c r="G34" s="4"/>
      <c r="K34" s="4"/>
    </row>
    <row r="35" spans="3:23">
      <c r="C35" s="4"/>
      <c r="S35" s="4"/>
      <c r="W35" s="4"/>
    </row>
    <row r="36" spans="3:23">
      <c r="G36" s="4"/>
      <c r="K36" s="4"/>
      <c r="S36" s="4"/>
      <c r="W36" s="4"/>
    </row>
    <row r="37" spans="3:23">
      <c r="C37" s="4"/>
      <c r="O37" s="4"/>
      <c r="S37" s="4"/>
      <c r="W37" s="4"/>
    </row>
    <row r="38" spans="3:23">
      <c r="C38" s="4"/>
      <c r="K38" s="4"/>
      <c r="O38" s="4"/>
      <c r="S38" s="4"/>
      <c r="W38" s="4"/>
    </row>
    <row r="39" spans="3:23">
      <c r="K39" s="4"/>
    </row>
    <row r="40" spans="3:23">
      <c r="C40" s="4"/>
      <c r="K40" s="4"/>
      <c r="O40" s="4"/>
      <c r="S40" s="4"/>
    </row>
    <row r="41" spans="3:23">
      <c r="K41" s="4"/>
      <c r="O41" s="4"/>
    </row>
    <row r="42" spans="3:23">
      <c r="C42" s="4"/>
      <c r="G42" s="4"/>
      <c r="K42" s="4"/>
      <c r="O42" s="4"/>
      <c r="S42" s="4"/>
    </row>
    <row r="43" spans="3:23">
      <c r="C43" s="4"/>
      <c r="G43" s="4"/>
      <c r="K43" s="4"/>
    </row>
    <row r="44" spans="3:23">
      <c r="G44" s="4"/>
      <c r="K44" s="4"/>
      <c r="S44" s="4"/>
    </row>
    <row r="46" spans="3:23">
      <c r="C46" s="4"/>
      <c r="G46" s="4"/>
      <c r="K46" s="4"/>
    </row>
    <row r="47" spans="3:23">
      <c r="K47" s="4"/>
    </row>
    <row r="48" spans="3:23">
      <c r="K48" s="4"/>
      <c r="S48" s="4"/>
    </row>
    <row r="49" spans="3:19">
      <c r="C49" s="4"/>
      <c r="G49" s="4"/>
      <c r="K49" s="4"/>
      <c r="S49" s="4"/>
    </row>
    <row r="50" spans="3:19">
      <c r="G50" s="4"/>
      <c r="K50" s="4"/>
      <c r="S50" s="4"/>
    </row>
    <row r="51" spans="3:19">
      <c r="G51" s="4"/>
      <c r="K51" s="4"/>
    </row>
    <row r="52" spans="3:19">
      <c r="K52" s="4"/>
      <c r="S52" s="4"/>
    </row>
    <row r="53" spans="3:19">
      <c r="C53" s="4"/>
      <c r="G53" s="4"/>
      <c r="K53" s="4"/>
    </row>
    <row r="54" spans="3:19">
      <c r="K54" s="4"/>
      <c r="S54" s="4"/>
    </row>
    <row r="55" spans="3:19">
      <c r="G55" s="4"/>
      <c r="K55" s="4"/>
      <c r="S55" s="4"/>
    </row>
    <row r="56" spans="3:19">
      <c r="G56" s="4"/>
      <c r="K56" s="4"/>
    </row>
    <row r="57" spans="3:19">
      <c r="G57" s="4"/>
      <c r="S57" s="4"/>
    </row>
    <row r="58" spans="3:19">
      <c r="G58" s="4"/>
      <c r="K58" s="4"/>
    </row>
    <row r="59" spans="3:19">
      <c r="G59" s="4"/>
      <c r="K59" s="4"/>
    </row>
    <row r="60" spans="3:19">
      <c r="C60" s="4"/>
      <c r="G60" s="4"/>
      <c r="K60" s="4"/>
    </row>
    <row r="61" spans="3:19">
      <c r="G61" s="4"/>
      <c r="K61" s="4"/>
      <c r="S61" s="4"/>
    </row>
    <row r="62" spans="3:19">
      <c r="G62" s="4"/>
      <c r="K62" s="4"/>
    </row>
    <row r="63" spans="3:19">
      <c r="G63" s="4"/>
      <c r="K63" s="4"/>
    </row>
    <row r="64" spans="3:19">
      <c r="K64" s="4"/>
    </row>
    <row r="65" spans="3:19">
      <c r="C65" s="4"/>
      <c r="K65" s="4"/>
      <c r="S65" s="4"/>
    </row>
    <row r="66" spans="3:19">
      <c r="C66" s="4"/>
      <c r="G66" s="4"/>
      <c r="K66" s="4"/>
    </row>
    <row r="67" spans="3:19">
      <c r="K67" s="4"/>
    </row>
    <row r="68" spans="3:19">
      <c r="C68" s="4"/>
      <c r="K68" s="4"/>
    </row>
    <row r="69" spans="3:19">
      <c r="C69" s="4"/>
      <c r="G69" s="4"/>
      <c r="K69" s="4"/>
      <c r="S69" s="4"/>
    </row>
    <row r="70" spans="3:19">
      <c r="C70" s="4"/>
      <c r="G70" s="4"/>
      <c r="K70" s="4"/>
      <c r="S70" s="4"/>
    </row>
    <row r="71" spans="3:19">
      <c r="C71" s="4"/>
      <c r="G71" s="4"/>
      <c r="K71" s="4"/>
      <c r="S71" s="4"/>
    </row>
    <row r="72" spans="3:19">
      <c r="C72" s="4"/>
      <c r="K72" s="4"/>
      <c r="S72" s="4"/>
    </row>
    <row r="73" spans="3:19">
      <c r="K73" s="4"/>
    </row>
    <row r="74" spans="3:19">
      <c r="K74" s="4"/>
    </row>
    <row r="75" spans="3:19">
      <c r="K75" s="4"/>
      <c r="S75" s="4"/>
    </row>
    <row r="76" spans="3:19">
      <c r="C76" s="4"/>
      <c r="K76" s="4"/>
    </row>
    <row r="77" spans="3:19">
      <c r="K77" s="4"/>
    </row>
    <row r="78" spans="3:19">
      <c r="C78" s="4"/>
      <c r="G78" s="4"/>
      <c r="S78" s="4"/>
    </row>
    <row r="79" spans="3:19">
      <c r="C79" s="4"/>
      <c r="G79" s="4"/>
    </row>
    <row r="80" spans="3:19">
      <c r="C80" s="4"/>
    </row>
    <row r="81" spans="3:19">
      <c r="C81" s="4"/>
    </row>
    <row r="82" spans="3:19">
      <c r="C82" s="4"/>
      <c r="S82" s="4"/>
    </row>
    <row r="83" spans="3:19">
      <c r="S83" s="4"/>
    </row>
    <row r="84" spans="3:19">
      <c r="C84" s="4"/>
      <c r="K84" s="4"/>
      <c r="S84" s="4"/>
    </row>
    <row r="85" spans="3:19">
      <c r="C85" s="4"/>
      <c r="G85" s="4"/>
      <c r="K85" s="4"/>
    </row>
    <row r="86" spans="3:19">
      <c r="C86" s="4"/>
      <c r="G86" s="4"/>
      <c r="K86" s="4"/>
    </row>
    <row r="87" spans="3:19">
      <c r="G87" s="4"/>
      <c r="K87" s="4"/>
    </row>
    <row r="88" spans="3:19">
      <c r="C88" s="4"/>
      <c r="G88" s="4"/>
      <c r="K88" s="4"/>
    </row>
    <row r="89" spans="3:19">
      <c r="G89" s="4"/>
    </row>
    <row r="90" spans="3:19">
      <c r="G90" s="4"/>
      <c r="K90" s="4"/>
    </row>
    <row r="91" spans="3:19">
      <c r="G91" s="4"/>
    </row>
    <row r="98" spans="7:7">
      <c r="G98" s="4"/>
    </row>
    <row r="101" spans="7:7">
      <c r="G101" s="4"/>
    </row>
    <row r="102" spans="7:7">
      <c r="G102" s="4"/>
    </row>
    <row r="104" spans="7:7">
      <c r="G104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7" spans="7:7">
      <c r="G117" s="4"/>
    </row>
    <row r="120" spans="7:7">
      <c r="G120" s="4"/>
    </row>
    <row r="121" spans="7:7">
      <c r="G121" s="4"/>
    </row>
    <row r="122" spans="7:7">
      <c r="G122" s="4"/>
    </row>
    <row r="126" spans="7:7">
      <c r="G126" s="4"/>
    </row>
    <row r="130" spans="7:7">
      <c r="G130" s="4"/>
    </row>
    <row r="131" spans="7:7">
      <c r="G131" s="4"/>
    </row>
    <row r="133" spans="7:7">
      <c r="G133" s="4"/>
    </row>
    <row r="136" spans="7:7">
      <c r="G136" s="4"/>
    </row>
    <row r="137" spans="7:7">
      <c r="G137" s="4"/>
    </row>
    <row r="138" spans="7:7">
      <c r="G138" s="4"/>
    </row>
  </sheetData>
  <sortState xmlns:xlrd2="http://schemas.microsoft.com/office/spreadsheetml/2017/richdata2" ref="J5:K29">
    <sortCondition ref="J29"/>
  </sortState>
  <mergeCells count="1">
    <mergeCell ref="A1:E1"/>
  </mergeCells>
  <phoneticPr fontId="3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3D69-CA49-4216-B7B4-F61388A29082}">
  <sheetPr codeName="工作表1"/>
  <dimension ref="A1:W138"/>
  <sheetViews>
    <sheetView topLeftCell="V1" zoomScale="90" zoomScaleNormal="90" zoomScaleSheetLayoutView="85" workbookViewId="0">
      <pane ySplit="4" topLeftCell="A5" activePane="bottomLeft" state="frozen"/>
      <selection activeCell="G1" sqref="G1"/>
      <selection pane="bottomLeft" activeCell="I4" sqref="I4"/>
    </sheetView>
  </sheetViews>
  <sheetFormatPr defaultColWidth="9" defaultRowHeight="19.8"/>
  <cols>
    <col min="1" max="1" width="5.109375" style="2" customWidth="1"/>
    <col min="2" max="2" width="65.109375" style="2" customWidth="1"/>
    <col min="3" max="3" width="30.33203125" style="2" bestFit="1" customWidth="1"/>
    <col min="4" max="4" width="3.88671875" style="2" customWidth="1"/>
    <col min="5" max="5" width="6.109375" style="2" bestFit="1" customWidth="1"/>
    <col min="6" max="6" width="44.88671875" style="2" bestFit="1" customWidth="1"/>
    <col min="7" max="7" width="9.88671875" style="2" bestFit="1" customWidth="1"/>
    <col min="8" max="8" width="4.109375" style="2" customWidth="1"/>
    <col min="9" max="9" width="4.88671875" style="2" bestFit="1" customWidth="1"/>
    <col min="10" max="10" width="47.88671875" style="2" bestFit="1" customWidth="1"/>
    <col min="11" max="11" width="19.88671875" style="2" bestFit="1" customWidth="1"/>
    <col min="12" max="12" width="4.109375" style="2" customWidth="1"/>
    <col min="13" max="13" width="4.88671875" style="2" bestFit="1" customWidth="1"/>
    <col min="14" max="14" width="47.88671875" style="2" bestFit="1" customWidth="1"/>
    <col min="15" max="15" width="24.21875" style="2" bestFit="1" customWidth="1"/>
    <col min="16" max="16" width="4" style="2" customWidth="1"/>
    <col min="17" max="17" width="4.88671875" style="2" bestFit="1" customWidth="1"/>
    <col min="18" max="18" width="36.109375" style="2" bestFit="1" customWidth="1"/>
    <col min="19" max="19" width="9.88671875" style="2" bestFit="1" customWidth="1"/>
    <col min="20" max="20" width="4" style="2" customWidth="1"/>
    <col min="21" max="21" width="4.88671875" style="2" bestFit="1" customWidth="1"/>
    <col min="22" max="22" width="47.88671875" style="2" bestFit="1" customWidth="1"/>
    <col min="23" max="23" width="28.6640625" style="2" bestFit="1" customWidth="1"/>
    <col min="24" max="16384" width="9" style="2"/>
  </cols>
  <sheetData>
    <row r="1" spans="1:23" ht="22.2">
      <c r="A1" s="7" t="s">
        <v>86</v>
      </c>
      <c r="B1" s="7"/>
      <c r="C1" s="7"/>
      <c r="D1" s="7"/>
      <c r="E1" s="7"/>
      <c r="F1" s="1">
        <f>C3+G3+K3+O3+S3+W3</f>
        <v>15</v>
      </c>
      <c r="G1" s="1" t="s">
        <v>0</v>
      </c>
    </row>
    <row r="3" spans="1:23" s="3" customFormat="1" ht="22.2">
      <c r="B3" s="3" t="s">
        <v>12</v>
      </c>
      <c r="C3" s="3">
        <f>COUNTA(C5:C191)</f>
        <v>4</v>
      </c>
      <c r="F3" s="3" t="s">
        <v>11</v>
      </c>
      <c r="G3" s="3">
        <f>COUNTA(G5:G186)</f>
        <v>3</v>
      </c>
      <c r="J3" s="3" t="s">
        <v>13</v>
      </c>
      <c r="K3" s="3">
        <f>COUNTA(K5:K199)</f>
        <v>3</v>
      </c>
      <c r="N3" s="3" t="s">
        <v>9</v>
      </c>
      <c r="O3" s="3">
        <f>COUNTA(O5:O194)</f>
        <v>2</v>
      </c>
      <c r="R3" s="3" t="s">
        <v>10</v>
      </c>
      <c r="S3" s="3">
        <f>COUNTA(S5:S194)</f>
        <v>3</v>
      </c>
      <c r="V3" s="3" t="s">
        <v>14</v>
      </c>
      <c r="W3" s="3">
        <f>COUNTA(W5:W199)</f>
        <v>0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5" t="s">
        <v>66</v>
      </c>
      <c r="C5" s="5" t="s">
        <v>65</v>
      </c>
      <c r="F5" s="5" t="s">
        <v>70</v>
      </c>
      <c r="G5" s="5" t="s">
        <v>67</v>
      </c>
      <c r="J5" s="5" t="s">
        <v>63</v>
      </c>
      <c r="K5" s="5" t="s">
        <v>61</v>
      </c>
      <c r="N5" s="5" t="s">
        <v>58</v>
      </c>
      <c r="O5" s="5" t="s">
        <v>77</v>
      </c>
      <c r="R5" s="5" t="s">
        <v>76</v>
      </c>
      <c r="S5" s="5" t="s">
        <v>73</v>
      </c>
      <c r="V5" s="5"/>
      <c r="W5" s="5"/>
    </row>
    <row r="6" spans="1:23">
      <c r="B6" s="5" t="s">
        <v>63</v>
      </c>
      <c r="C6" s="5" t="s">
        <v>61</v>
      </c>
      <c r="F6" s="5" t="s">
        <v>71</v>
      </c>
      <c r="G6" s="5" t="s">
        <v>68</v>
      </c>
      <c r="J6" s="5" t="s">
        <v>64</v>
      </c>
      <c r="K6" s="5" t="s">
        <v>62</v>
      </c>
      <c r="N6" s="5" t="s">
        <v>76</v>
      </c>
      <c r="O6" s="5" t="s">
        <v>73</v>
      </c>
      <c r="R6" s="5" t="s">
        <v>63</v>
      </c>
      <c r="S6" s="5" t="s">
        <v>74</v>
      </c>
      <c r="V6" s="5"/>
      <c r="W6" s="5"/>
    </row>
    <row r="7" spans="1:23">
      <c r="B7" s="5" t="s">
        <v>64</v>
      </c>
      <c r="C7" s="5" t="s">
        <v>62</v>
      </c>
      <c r="F7" s="5" t="s">
        <v>72</v>
      </c>
      <c r="G7" s="5" t="s">
        <v>69</v>
      </c>
      <c r="J7" s="5" t="s">
        <v>29</v>
      </c>
      <c r="K7" s="5" t="s">
        <v>29</v>
      </c>
      <c r="N7" s="5"/>
      <c r="O7" s="6"/>
      <c r="R7" s="5" t="s">
        <v>53</v>
      </c>
      <c r="S7" s="5" t="s">
        <v>75</v>
      </c>
      <c r="V7" s="5"/>
      <c r="W7" s="5"/>
    </row>
    <row r="8" spans="1:23">
      <c r="B8" s="5" t="s">
        <v>29</v>
      </c>
      <c r="C8" s="5" t="s">
        <v>29</v>
      </c>
      <c r="F8" s="5"/>
      <c r="G8" s="4"/>
      <c r="J8" s="5"/>
      <c r="K8" s="5"/>
      <c r="N8" s="5"/>
      <c r="R8" s="5"/>
      <c r="S8" s="5"/>
      <c r="V8" s="5"/>
      <c r="W8" s="5"/>
    </row>
    <row r="9" spans="1:23">
      <c r="B9" s="5"/>
      <c r="C9" s="4"/>
      <c r="F9" s="5"/>
      <c r="J9" s="5"/>
      <c r="K9" s="5"/>
      <c r="N9" s="5"/>
      <c r="O9" s="4"/>
      <c r="R9" s="5"/>
      <c r="S9" s="5"/>
      <c r="V9" s="5"/>
      <c r="W9" s="5"/>
    </row>
    <row r="10" spans="1:23">
      <c r="B10" s="5"/>
      <c r="F10" s="5"/>
      <c r="G10" s="5"/>
      <c r="J10" s="5"/>
      <c r="K10" s="5"/>
      <c r="N10" s="5"/>
      <c r="O10" s="5"/>
      <c r="R10" s="5"/>
      <c r="S10" s="5"/>
      <c r="V10" s="5"/>
      <c r="W10" s="5"/>
    </row>
    <row r="11" spans="1:23">
      <c r="B11" s="5"/>
      <c r="C11" s="4"/>
      <c r="F11" s="5"/>
      <c r="G11" s="5"/>
      <c r="J11" s="5"/>
      <c r="K11" s="5"/>
      <c r="N11" s="5"/>
      <c r="O11" s="5"/>
      <c r="R11" s="5"/>
      <c r="S11" s="5"/>
      <c r="V11" s="5"/>
      <c r="W11" s="5"/>
    </row>
    <row r="12" spans="1:23">
      <c r="B12" s="5"/>
      <c r="C12" s="5"/>
      <c r="F12" s="5"/>
      <c r="G12" s="5"/>
      <c r="J12" s="5"/>
      <c r="K12" s="5"/>
      <c r="N12" s="5"/>
      <c r="O12" s="5"/>
      <c r="R12" s="5"/>
      <c r="S12" s="5"/>
    </row>
    <row r="13" spans="1:23">
      <c r="B13" s="5"/>
      <c r="C13" s="5"/>
      <c r="F13" s="5"/>
      <c r="G13" s="5"/>
      <c r="J13" s="5"/>
      <c r="K13" s="5"/>
      <c r="R13" s="5"/>
      <c r="S13" s="5"/>
    </row>
    <row r="14" spans="1:23">
      <c r="B14" s="5"/>
      <c r="C14" s="5"/>
      <c r="F14" s="5"/>
      <c r="G14" s="5"/>
      <c r="J14" s="5"/>
      <c r="K14" s="5"/>
      <c r="R14" s="5"/>
      <c r="S14" s="5"/>
    </row>
    <row r="15" spans="1:23">
      <c r="B15" s="5"/>
      <c r="C15" s="5"/>
      <c r="F15" s="5"/>
      <c r="G15" s="5"/>
      <c r="J15" s="5"/>
      <c r="K15" s="5"/>
      <c r="R15" s="5"/>
      <c r="S15" s="5"/>
    </row>
    <row r="16" spans="1:23">
      <c r="B16" s="5"/>
      <c r="C16" s="5"/>
      <c r="F16" s="5"/>
      <c r="G16" s="5"/>
      <c r="J16" s="5"/>
      <c r="K16" s="5"/>
    </row>
    <row r="17" spans="2:19">
      <c r="B17" s="5"/>
      <c r="C17" s="5"/>
      <c r="F17" s="5"/>
      <c r="G17" s="5"/>
      <c r="J17" s="5"/>
      <c r="K17" s="5"/>
    </row>
    <row r="18" spans="2:19">
      <c r="F18" s="5"/>
      <c r="G18" s="5"/>
      <c r="J18" s="5"/>
      <c r="K18" s="5"/>
    </row>
    <row r="19" spans="2:19">
      <c r="F19" s="5"/>
      <c r="G19" s="5"/>
      <c r="O19" s="4"/>
      <c r="S19" s="4"/>
    </row>
    <row r="20" spans="2:19">
      <c r="F20" s="5"/>
      <c r="G20" s="5"/>
    </row>
    <row r="21" spans="2:19">
      <c r="F21" s="5"/>
      <c r="G21" s="5"/>
      <c r="S21" s="4"/>
    </row>
    <row r="22" spans="2:19">
      <c r="F22" s="5"/>
      <c r="G22" s="5"/>
      <c r="O22" s="5"/>
      <c r="P22" s="5"/>
    </row>
    <row r="23" spans="2:19">
      <c r="F23" s="5"/>
      <c r="G23" s="5"/>
      <c r="O23" s="4"/>
    </row>
    <row r="24" spans="2:19">
      <c r="K24" s="4"/>
      <c r="S24" s="4"/>
    </row>
    <row r="25" spans="2:19">
      <c r="K25" s="4"/>
    </row>
    <row r="26" spans="2:19">
      <c r="O26" s="4"/>
    </row>
    <row r="27" spans="2:19">
      <c r="C27" s="4"/>
      <c r="K27" s="4"/>
      <c r="O27" s="4"/>
    </row>
    <row r="28" spans="2:19">
      <c r="K28" s="4"/>
      <c r="O28" s="4"/>
      <c r="S28" s="4"/>
    </row>
    <row r="30" spans="2:19">
      <c r="K30" s="4"/>
      <c r="O30" s="4"/>
    </row>
    <row r="31" spans="2:19">
      <c r="C31" s="4"/>
      <c r="O31" s="4"/>
      <c r="S31" s="4"/>
    </row>
    <row r="32" spans="2:19">
      <c r="C32" s="4"/>
      <c r="G32" s="4"/>
      <c r="K32" s="4"/>
      <c r="O32" s="4"/>
    </row>
    <row r="33" spans="3:23">
      <c r="G33" s="4"/>
      <c r="K33" s="4"/>
      <c r="O33" s="4"/>
    </row>
    <row r="34" spans="3:23">
      <c r="C34" s="4"/>
      <c r="K34" s="4"/>
    </row>
    <row r="35" spans="3:23">
      <c r="G35" s="4"/>
      <c r="K35" s="4"/>
      <c r="W35" s="4"/>
    </row>
    <row r="36" spans="3:23">
      <c r="G36" s="4"/>
      <c r="K36" s="4"/>
      <c r="S36" s="4"/>
      <c r="W36" s="4"/>
    </row>
    <row r="37" spans="3:23">
      <c r="G37" s="4"/>
      <c r="K37" s="4"/>
      <c r="O37" s="4"/>
      <c r="S37" s="4"/>
      <c r="W37" s="4"/>
    </row>
    <row r="38" spans="3:23">
      <c r="C38" s="4"/>
      <c r="G38" s="4"/>
      <c r="K38" s="4"/>
      <c r="O38" s="4"/>
      <c r="S38" s="4"/>
      <c r="W38" s="4"/>
    </row>
    <row r="40" spans="3:23">
      <c r="C40" s="4"/>
      <c r="G40" s="4"/>
      <c r="O40" s="4"/>
      <c r="S40" s="4"/>
    </row>
    <row r="41" spans="3:23">
      <c r="O41" s="4"/>
    </row>
    <row r="42" spans="3:23">
      <c r="G42" s="4"/>
      <c r="K42" s="4"/>
      <c r="O42" s="4"/>
      <c r="S42" s="4"/>
    </row>
    <row r="43" spans="3:23">
      <c r="C43" s="4"/>
      <c r="G43" s="4"/>
      <c r="K43" s="4"/>
    </row>
    <row r="44" spans="3:23">
      <c r="C44" s="4"/>
      <c r="K44" s="4"/>
      <c r="S44" s="4"/>
    </row>
    <row r="46" spans="3:23">
      <c r="G46" s="4"/>
      <c r="K46" s="4"/>
    </row>
    <row r="47" spans="3:23">
      <c r="C47" s="4"/>
      <c r="K47" s="4"/>
    </row>
    <row r="48" spans="3:23">
      <c r="G48" s="4"/>
      <c r="K48" s="4"/>
      <c r="S48" s="4"/>
    </row>
    <row r="49" spans="3:19">
      <c r="K49" s="4"/>
      <c r="S49" s="4"/>
    </row>
    <row r="50" spans="3:19">
      <c r="C50" s="4"/>
      <c r="G50" s="4"/>
      <c r="K50" s="4"/>
      <c r="S50" s="4"/>
    </row>
    <row r="51" spans="3:19">
      <c r="C51" s="4"/>
      <c r="K51" s="4"/>
    </row>
    <row r="52" spans="3:19">
      <c r="G52" s="4"/>
      <c r="K52" s="4"/>
      <c r="S52" s="4"/>
    </row>
    <row r="53" spans="3:19">
      <c r="K53" s="4"/>
    </row>
    <row r="54" spans="3:19">
      <c r="K54" s="4"/>
      <c r="S54" s="4"/>
    </row>
    <row r="55" spans="3:19">
      <c r="K55" s="4"/>
      <c r="S55" s="4"/>
    </row>
    <row r="56" spans="3:19">
      <c r="G56" s="4"/>
      <c r="K56" s="4"/>
    </row>
    <row r="57" spans="3:19">
      <c r="G57" s="4"/>
      <c r="S57" s="4"/>
    </row>
    <row r="58" spans="3:19">
      <c r="C58" s="4"/>
      <c r="G58" s="4"/>
      <c r="K58" s="4"/>
    </row>
    <row r="59" spans="3:19">
      <c r="K59" s="4"/>
    </row>
    <row r="60" spans="3:19">
      <c r="G60" s="4"/>
      <c r="K60" s="4"/>
    </row>
    <row r="61" spans="3:19">
      <c r="G61" s="4"/>
      <c r="K61" s="4"/>
      <c r="S61" s="4"/>
    </row>
    <row r="62" spans="3:19">
      <c r="G62" s="4"/>
      <c r="K62" s="4"/>
    </row>
    <row r="63" spans="3:19">
      <c r="C63" s="4"/>
      <c r="G63" s="4"/>
      <c r="K63" s="4"/>
    </row>
    <row r="64" spans="3:19">
      <c r="C64" s="4"/>
      <c r="K64" s="4"/>
    </row>
    <row r="65" spans="3:19">
      <c r="K65" s="4"/>
      <c r="S65" s="4"/>
    </row>
    <row r="66" spans="3:19">
      <c r="C66" s="4"/>
      <c r="G66" s="4"/>
      <c r="K66" s="4"/>
    </row>
    <row r="67" spans="3:19">
      <c r="C67" s="4"/>
      <c r="K67" s="4"/>
    </row>
    <row r="68" spans="3:19">
      <c r="C68" s="4"/>
      <c r="K68" s="4"/>
    </row>
    <row r="69" spans="3:19">
      <c r="C69" s="4"/>
      <c r="G69" s="4"/>
      <c r="K69" s="4"/>
      <c r="S69" s="4"/>
    </row>
    <row r="70" spans="3:19">
      <c r="C70" s="4"/>
      <c r="G70" s="4"/>
      <c r="K70" s="4"/>
      <c r="S70" s="4"/>
    </row>
    <row r="71" spans="3:19">
      <c r="G71" s="4"/>
      <c r="K71" s="4"/>
      <c r="S71" s="4"/>
    </row>
    <row r="72" spans="3:19">
      <c r="K72" s="4"/>
      <c r="S72" s="4"/>
    </row>
    <row r="73" spans="3:19">
      <c r="K73" s="4"/>
    </row>
    <row r="74" spans="3:19">
      <c r="C74" s="4"/>
      <c r="K74" s="4"/>
    </row>
    <row r="75" spans="3:19">
      <c r="K75" s="4"/>
      <c r="S75" s="4"/>
    </row>
    <row r="76" spans="3:19">
      <c r="C76" s="4"/>
      <c r="K76" s="4"/>
    </row>
    <row r="77" spans="3:19">
      <c r="C77" s="4"/>
      <c r="K77" s="4"/>
    </row>
    <row r="78" spans="3:19">
      <c r="C78" s="4"/>
      <c r="G78" s="4"/>
      <c r="S78" s="4"/>
    </row>
    <row r="79" spans="3:19">
      <c r="C79" s="4"/>
      <c r="G79" s="4"/>
    </row>
    <row r="80" spans="3:19">
      <c r="C80" s="4"/>
    </row>
    <row r="82" spans="3:19">
      <c r="C82" s="4"/>
      <c r="S82" s="4"/>
    </row>
    <row r="83" spans="3:19">
      <c r="C83" s="4"/>
      <c r="S83" s="4"/>
    </row>
    <row r="84" spans="3:19">
      <c r="C84" s="4"/>
      <c r="K84" s="4"/>
      <c r="S84" s="4"/>
    </row>
    <row r="85" spans="3:19">
      <c r="G85" s="4"/>
      <c r="K85" s="4"/>
    </row>
    <row r="86" spans="3:19">
      <c r="C86" s="4"/>
      <c r="G86" s="4"/>
      <c r="K86" s="4"/>
    </row>
    <row r="87" spans="3:19">
      <c r="G87" s="4"/>
      <c r="K87" s="4"/>
    </row>
    <row r="88" spans="3:19">
      <c r="G88" s="4"/>
      <c r="K88" s="4"/>
    </row>
    <row r="89" spans="3:19">
      <c r="G89" s="4"/>
    </row>
    <row r="90" spans="3:19">
      <c r="G90" s="4"/>
      <c r="K90" s="4"/>
    </row>
    <row r="91" spans="3:19">
      <c r="G91" s="4"/>
    </row>
    <row r="98" spans="7:7">
      <c r="G98" s="4"/>
    </row>
    <row r="101" spans="7:7">
      <c r="G101" s="4"/>
    </row>
    <row r="102" spans="7:7">
      <c r="G102" s="4"/>
    </row>
    <row r="104" spans="7:7">
      <c r="G104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7" spans="7:7">
      <c r="G117" s="4"/>
    </row>
    <row r="120" spans="7:7">
      <c r="G120" s="4"/>
    </row>
    <row r="121" spans="7:7">
      <c r="G121" s="4"/>
    </row>
    <row r="122" spans="7:7">
      <c r="G122" s="4"/>
    </row>
    <row r="126" spans="7:7">
      <c r="G126" s="4"/>
    </row>
    <row r="130" spans="7:7">
      <c r="G130" s="4"/>
    </row>
    <row r="131" spans="7:7">
      <c r="G131" s="4"/>
    </row>
    <row r="133" spans="7:7">
      <c r="G133" s="4"/>
    </row>
    <row r="136" spans="7:7">
      <c r="G136" s="4"/>
    </row>
    <row r="137" spans="7:7">
      <c r="G137" s="4"/>
    </row>
    <row r="138" spans="7:7">
      <c r="G138" s="4"/>
    </row>
  </sheetData>
  <sortState xmlns:xlrd2="http://schemas.microsoft.com/office/spreadsheetml/2017/richdata2" ref="R5:S38">
    <sortCondition ref="R5:R38"/>
  </sortState>
  <mergeCells count="1">
    <mergeCell ref="A1:E1"/>
  </mergeCells>
  <phoneticPr fontId="7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26129-1ACD-48DC-ADC4-37BD80A1AF26}">
  <dimension ref="A1:W138"/>
  <sheetViews>
    <sheetView topLeftCell="E1" zoomScale="80" zoomScaleNormal="80" zoomScaleSheetLayoutView="85" workbookViewId="0">
      <pane ySplit="4" topLeftCell="A5" activePane="bottomLeft" state="frozen"/>
      <selection activeCell="G1" sqref="G1"/>
      <selection pane="bottomLeft" activeCell="F11" sqref="F11"/>
    </sheetView>
  </sheetViews>
  <sheetFormatPr defaultColWidth="9" defaultRowHeight="19.8"/>
  <cols>
    <col min="1" max="1" width="5.109375" style="2" customWidth="1"/>
    <col min="2" max="2" width="44.88671875" style="2" bestFit="1" customWidth="1"/>
    <col min="3" max="3" width="24.21875" style="2" bestFit="1" customWidth="1"/>
    <col min="4" max="4" width="3.88671875" style="2" customWidth="1"/>
    <col min="5" max="5" width="6.109375" style="2" bestFit="1" customWidth="1"/>
    <col min="6" max="6" width="36.109375" style="2" bestFit="1" customWidth="1"/>
    <col min="7" max="7" width="24.21875" style="2" bestFit="1" customWidth="1"/>
    <col min="8" max="8" width="4.109375" style="2" customWidth="1"/>
    <col min="9" max="9" width="4.88671875" style="2" bestFit="1" customWidth="1"/>
    <col min="10" max="10" width="71.33203125" style="2" customWidth="1"/>
    <col min="11" max="11" width="19.88671875" style="2" bestFit="1" customWidth="1"/>
    <col min="12" max="12" width="4.109375" style="2" customWidth="1"/>
    <col min="13" max="13" width="4.88671875" style="2" bestFit="1" customWidth="1"/>
    <col min="14" max="14" width="47.88671875" style="2" bestFit="1" customWidth="1"/>
    <col min="15" max="15" width="9.88671875" style="2" bestFit="1" customWidth="1"/>
    <col min="16" max="16" width="4" style="2" customWidth="1"/>
    <col min="17" max="17" width="4.88671875" style="2" bestFit="1" customWidth="1"/>
    <col min="18" max="18" width="44.88671875" style="2" bestFit="1" customWidth="1"/>
    <col min="19" max="19" width="9.88671875" style="2" bestFit="1" customWidth="1"/>
    <col min="20" max="20" width="4" style="2" customWidth="1"/>
    <col min="21" max="21" width="4.88671875" style="2" bestFit="1" customWidth="1"/>
    <col min="22" max="22" width="47.88671875" style="2" bestFit="1" customWidth="1"/>
    <col min="23" max="23" width="9.88671875" style="2" customWidth="1"/>
    <col min="24" max="16384" width="9" style="2"/>
  </cols>
  <sheetData>
    <row r="1" spans="1:23" ht="22.2">
      <c r="A1" s="7" t="s">
        <v>88</v>
      </c>
      <c r="B1" s="7"/>
      <c r="C1" s="7"/>
      <c r="D1" s="7"/>
      <c r="E1" s="7"/>
      <c r="F1" s="1">
        <f>C3+G3+K3+O3+S3+W3</f>
        <v>5</v>
      </c>
      <c r="G1" s="1" t="s">
        <v>0</v>
      </c>
    </row>
    <row r="3" spans="1:23" s="3" customFormat="1" ht="22.2">
      <c r="B3" s="3" t="s">
        <v>3</v>
      </c>
      <c r="C3" s="3">
        <f>COUNTA(C5:C191)</f>
        <v>1</v>
      </c>
      <c r="F3" s="3" t="s">
        <v>4</v>
      </c>
      <c r="G3" s="3">
        <f>COUNTA(G5:G186)</f>
        <v>3</v>
      </c>
      <c r="J3" s="3" t="s">
        <v>5</v>
      </c>
      <c r="K3" s="3">
        <f>COUNTA(K5:K199)</f>
        <v>0</v>
      </c>
      <c r="N3" s="3" t="s">
        <v>8</v>
      </c>
      <c r="O3" s="3">
        <f>COUNTA(O5:O194)</f>
        <v>0</v>
      </c>
      <c r="R3" s="3" t="s">
        <v>7</v>
      </c>
      <c r="S3" s="3">
        <f>COUNTA(S5:S194)</f>
        <v>1</v>
      </c>
      <c r="V3" s="3" t="s">
        <v>6</v>
      </c>
      <c r="W3" s="3">
        <f>COUNTA(W5:W199)</f>
        <v>0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5" t="s">
        <v>80</v>
      </c>
      <c r="C5" s="5" t="s">
        <v>78</v>
      </c>
      <c r="F5" s="5" t="s">
        <v>80</v>
      </c>
      <c r="G5" s="5" t="s">
        <v>78</v>
      </c>
      <c r="J5" s="5"/>
      <c r="K5" s="4"/>
      <c r="N5" s="5"/>
      <c r="O5" s="4"/>
      <c r="R5" s="5" t="s">
        <v>53</v>
      </c>
      <c r="S5" s="5" t="s">
        <v>82</v>
      </c>
      <c r="V5" s="5"/>
    </row>
    <row r="6" spans="1:23">
      <c r="B6" s="5"/>
      <c r="C6" s="4"/>
      <c r="F6" s="5" t="s">
        <v>81</v>
      </c>
      <c r="G6" s="5" t="s">
        <v>79</v>
      </c>
      <c r="J6" s="5"/>
      <c r="K6" s="5"/>
      <c r="N6" s="5"/>
      <c r="O6" s="4"/>
      <c r="R6" s="5"/>
      <c r="V6" s="5"/>
      <c r="W6" s="5"/>
    </row>
    <row r="7" spans="1:23">
      <c r="B7" s="5"/>
      <c r="F7" s="5" t="s">
        <v>95</v>
      </c>
      <c r="G7" s="5" t="s">
        <v>94</v>
      </c>
      <c r="J7" s="5"/>
      <c r="K7" s="5"/>
      <c r="N7" s="5"/>
      <c r="O7" s="4"/>
      <c r="R7" s="5"/>
      <c r="V7" s="5"/>
      <c r="W7" s="5"/>
    </row>
    <row r="8" spans="1:23">
      <c r="B8" s="5"/>
      <c r="F8" s="5"/>
      <c r="J8" s="5"/>
      <c r="K8" s="5"/>
      <c r="N8" s="5"/>
      <c r="R8" s="5"/>
      <c r="V8" s="5"/>
      <c r="W8" s="5"/>
    </row>
    <row r="9" spans="1:23">
      <c r="B9" s="5"/>
      <c r="C9" s="4"/>
      <c r="F9" s="5"/>
      <c r="G9" s="4"/>
      <c r="J9" s="5"/>
      <c r="N9" s="5"/>
      <c r="O9" s="4"/>
      <c r="R9" s="5"/>
      <c r="S9" s="4"/>
      <c r="V9" s="5"/>
      <c r="W9" s="5"/>
    </row>
    <row r="10" spans="1:23">
      <c r="B10" s="5"/>
      <c r="C10" s="5"/>
      <c r="F10" s="5"/>
      <c r="G10" s="4"/>
      <c r="J10" s="5"/>
      <c r="K10" s="5"/>
      <c r="N10" s="5"/>
      <c r="R10" s="5"/>
      <c r="S10" s="5"/>
      <c r="V10" s="5"/>
      <c r="W10" s="5"/>
    </row>
    <row r="11" spans="1:23">
      <c r="F11" s="5"/>
      <c r="G11" s="5"/>
      <c r="J11" s="5"/>
      <c r="K11" s="5"/>
      <c r="N11" s="5"/>
      <c r="R11" s="5"/>
      <c r="S11" s="5"/>
      <c r="V11" s="5"/>
      <c r="W11" s="5"/>
    </row>
    <row r="12" spans="1:23">
      <c r="C12" s="4"/>
      <c r="F12" s="5"/>
      <c r="G12" s="5"/>
      <c r="J12" s="5"/>
      <c r="K12" s="5"/>
      <c r="N12" s="5"/>
      <c r="O12" s="4"/>
      <c r="R12" s="5"/>
      <c r="S12" s="5"/>
      <c r="V12" s="5"/>
      <c r="W12" s="5"/>
    </row>
    <row r="13" spans="1:23">
      <c r="C13" s="4"/>
      <c r="F13" s="5"/>
      <c r="G13" s="5"/>
      <c r="J13" s="5"/>
      <c r="K13" s="5"/>
      <c r="N13" s="5"/>
      <c r="O13" s="5"/>
      <c r="R13" s="5"/>
      <c r="V13" s="5"/>
      <c r="W13" s="5"/>
    </row>
    <row r="14" spans="1:23">
      <c r="J14" s="5"/>
      <c r="K14" s="5"/>
      <c r="R14" s="5"/>
      <c r="S14" s="5"/>
      <c r="V14" s="5"/>
      <c r="W14" s="5"/>
    </row>
    <row r="15" spans="1:23">
      <c r="J15" s="5"/>
      <c r="K15" s="5"/>
      <c r="R15" s="5"/>
      <c r="S15" s="5"/>
      <c r="V15" s="5"/>
      <c r="W15" s="5"/>
    </row>
    <row r="16" spans="1:23">
      <c r="J16" s="5"/>
      <c r="K16" s="5"/>
      <c r="R16" s="5"/>
      <c r="S16" s="5"/>
      <c r="V16" s="5"/>
      <c r="W16" s="5"/>
    </row>
    <row r="17" spans="3:23">
      <c r="J17" s="5"/>
      <c r="K17" s="5"/>
      <c r="V17" s="5"/>
      <c r="W17" s="5"/>
    </row>
    <row r="18" spans="3:23">
      <c r="C18" s="4"/>
      <c r="J18" s="5"/>
      <c r="K18" s="5"/>
      <c r="W18" s="4"/>
    </row>
    <row r="19" spans="3:23">
      <c r="C19" s="4"/>
      <c r="J19" s="5"/>
      <c r="K19" s="5"/>
      <c r="W19" s="4"/>
    </row>
    <row r="20" spans="3:23">
      <c r="J20" s="5"/>
      <c r="K20" s="5"/>
      <c r="O20" s="4"/>
      <c r="S20" s="4"/>
    </row>
    <row r="21" spans="3:23">
      <c r="C21" s="4"/>
      <c r="J21" s="5"/>
      <c r="K21" s="5"/>
      <c r="S21" s="4"/>
      <c r="W21" s="4"/>
    </row>
    <row r="22" spans="3:23">
      <c r="G22" s="4"/>
      <c r="J22" s="5"/>
      <c r="K22" s="5"/>
      <c r="O22" s="4"/>
    </row>
    <row r="23" spans="3:23">
      <c r="J23" s="5"/>
      <c r="K23" s="5"/>
      <c r="W23" s="4"/>
    </row>
    <row r="24" spans="3:23">
      <c r="C24" s="4"/>
      <c r="G24" s="4"/>
      <c r="J24" s="5"/>
      <c r="K24" s="5"/>
      <c r="W24" s="4"/>
    </row>
    <row r="25" spans="3:23">
      <c r="G25" s="4"/>
      <c r="J25" s="5"/>
      <c r="K25" s="5"/>
      <c r="W25" s="4"/>
    </row>
    <row r="26" spans="3:23">
      <c r="O26" s="4"/>
      <c r="W26" s="4"/>
    </row>
    <row r="27" spans="3:23">
      <c r="C27" s="4"/>
      <c r="S27" s="4"/>
      <c r="W27" s="4"/>
    </row>
    <row r="28" spans="3:23">
      <c r="C28" s="4"/>
      <c r="O28" s="4"/>
      <c r="W28" s="4"/>
    </row>
    <row r="29" spans="3:23">
      <c r="O29" s="4"/>
      <c r="W29" s="4"/>
    </row>
    <row r="30" spans="3:23">
      <c r="O30" s="4"/>
      <c r="W30" s="4"/>
    </row>
    <row r="31" spans="3:23">
      <c r="C31" s="4"/>
      <c r="O31" s="4"/>
      <c r="S31" s="4"/>
    </row>
    <row r="32" spans="3:23">
      <c r="C32" s="4"/>
      <c r="O32" s="4"/>
      <c r="S32" s="4"/>
      <c r="W32" s="4"/>
    </row>
    <row r="33" spans="3:23">
      <c r="C33" s="4"/>
      <c r="W33" s="4"/>
    </row>
    <row r="35" spans="3:23">
      <c r="W35" s="4"/>
    </row>
    <row r="36" spans="3:23">
      <c r="S36" s="4"/>
      <c r="W36" s="4"/>
    </row>
    <row r="37" spans="3:23">
      <c r="C37" s="4"/>
      <c r="O37" s="4"/>
      <c r="S37" s="4"/>
      <c r="W37" s="4"/>
    </row>
    <row r="38" spans="3:23">
      <c r="C38" s="4"/>
      <c r="G38" s="4"/>
      <c r="K38" s="4"/>
      <c r="O38" s="4"/>
      <c r="S38" s="4"/>
      <c r="W38" s="4"/>
    </row>
    <row r="39" spans="3:23">
      <c r="K39" s="4"/>
      <c r="S39" s="4"/>
    </row>
    <row r="40" spans="3:23">
      <c r="C40" s="4"/>
      <c r="K40" s="4"/>
      <c r="O40" s="4"/>
    </row>
    <row r="41" spans="3:23">
      <c r="C41" s="4"/>
      <c r="G41" s="4"/>
      <c r="K41" s="4"/>
      <c r="O41" s="4"/>
      <c r="S41" s="4"/>
    </row>
    <row r="42" spans="3:23">
      <c r="G42" s="4"/>
      <c r="K42" s="4"/>
      <c r="O42" s="4"/>
    </row>
    <row r="43" spans="3:23">
      <c r="K43" s="4"/>
      <c r="S43" s="4"/>
    </row>
    <row r="44" spans="3:23">
      <c r="C44" s="4"/>
      <c r="K44" s="4"/>
    </row>
    <row r="45" spans="3:23">
      <c r="S45" s="4"/>
    </row>
    <row r="46" spans="3:23">
      <c r="G46" s="4"/>
      <c r="K46" s="4"/>
    </row>
    <row r="47" spans="3:23">
      <c r="C47" s="4"/>
      <c r="G47" s="4"/>
      <c r="K47" s="4"/>
    </row>
    <row r="48" spans="3:23">
      <c r="K48" s="4"/>
      <c r="S48" s="4"/>
    </row>
    <row r="49" spans="3:19">
      <c r="G49" s="4"/>
      <c r="K49" s="4"/>
      <c r="S49" s="4"/>
    </row>
    <row r="50" spans="3:19">
      <c r="K50" s="4"/>
      <c r="S50" s="4"/>
    </row>
    <row r="51" spans="3:19">
      <c r="C51" s="4"/>
      <c r="G51" s="4"/>
      <c r="K51" s="4"/>
    </row>
    <row r="52" spans="3:19">
      <c r="G52" s="4"/>
      <c r="K52" s="4"/>
      <c r="S52" s="4"/>
    </row>
    <row r="53" spans="3:19">
      <c r="K53" s="4"/>
    </row>
    <row r="54" spans="3:19">
      <c r="G54" s="4"/>
      <c r="K54" s="4"/>
      <c r="S54" s="4"/>
    </row>
    <row r="55" spans="3:19">
      <c r="K55" s="4"/>
      <c r="S55" s="4"/>
    </row>
    <row r="56" spans="3:19">
      <c r="G56" s="4"/>
      <c r="K56" s="4"/>
    </row>
    <row r="57" spans="3:19">
      <c r="G57" s="4"/>
      <c r="S57" s="4"/>
    </row>
    <row r="58" spans="3:19">
      <c r="C58" s="4"/>
      <c r="G58" s="4"/>
      <c r="K58" s="4"/>
    </row>
    <row r="59" spans="3:19">
      <c r="G59" s="4"/>
      <c r="K59" s="4"/>
    </row>
    <row r="60" spans="3:19">
      <c r="G60" s="4"/>
      <c r="K60" s="4"/>
    </row>
    <row r="61" spans="3:19">
      <c r="G61" s="4"/>
      <c r="K61" s="4"/>
      <c r="S61" s="4"/>
    </row>
    <row r="62" spans="3:19">
      <c r="G62" s="4"/>
      <c r="K62" s="4"/>
    </row>
    <row r="63" spans="3:19">
      <c r="C63" s="4"/>
      <c r="G63" s="4"/>
      <c r="K63" s="4"/>
    </row>
    <row r="64" spans="3:19">
      <c r="C64" s="4"/>
      <c r="K64" s="4"/>
    </row>
    <row r="65" spans="3:19">
      <c r="K65" s="4"/>
      <c r="S65" s="4"/>
    </row>
    <row r="66" spans="3:19">
      <c r="C66" s="4"/>
      <c r="G66" s="4"/>
      <c r="K66" s="4"/>
    </row>
    <row r="67" spans="3:19">
      <c r="C67" s="4"/>
      <c r="K67" s="4"/>
    </row>
    <row r="68" spans="3:19">
      <c r="C68" s="4"/>
      <c r="K68" s="4"/>
    </row>
    <row r="69" spans="3:19">
      <c r="C69" s="4"/>
      <c r="G69" s="4"/>
      <c r="K69" s="4"/>
      <c r="S69" s="4"/>
    </row>
    <row r="70" spans="3:19">
      <c r="C70" s="4"/>
      <c r="G70" s="4"/>
      <c r="K70" s="4"/>
      <c r="S70" s="4"/>
    </row>
    <row r="71" spans="3:19">
      <c r="G71" s="4"/>
      <c r="K71" s="4"/>
      <c r="S71" s="4"/>
    </row>
    <row r="72" spans="3:19">
      <c r="K72" s="4"/>
      <c r="S72" s="4"/>
    </row>
    <row r="73" spans="3:19">
      <c r="K73" s="4"/>
    </row>
    <row r="74" spans="3:19">
      <c r="C74" s="4"/>
      <c r="K74" s="4"/>
    </row>
    <row r="75" spans="3:19">
      <c r="K75" s="4"/>
      <c r="S75" s="4"/>
    </row>
    <row r="76" spans="3:19">
      <c r="C76" s="4"/>
      <c r="K76" s="4"/>
    </row>
    <row r="77" spans="3:19">
      <c r="C77" s="4"/>
      <c r="K77" s="4"/>
    </row>
    <row r="78" spans="3:19">
      <c r="C78" s="4"/>
      <c r="G78" s="4"/>
      <c r="S78" s="4"/>
    </row>
    <row r="79" spans="3:19">
      <c r="C79" s="4"/>
      <c r="G79" s="4"/>
    </row>
    <row r="80" spans="3:19">
      <c r="C80" s="4"/>
    </row>
    <row r="82" spans="3:19">
      <c r="C82" s="4"/>
      <c r="S82" s="4"/>
    </row>
    <row r="83" spans="3:19">
      <c r="C83" s="4"/>
      <c r="S83" s="4"/>
    </row>
    <row r="84" spans="3:19">
      <c r="C84" s="4"/>
      <c r="K84" s="4"/>
      <c r="S84" s="4"/>
    </row>
    <row r="85" spans="3:19">
      <c r="G85" s="4"/>
      <c r="K85" s="4"/>
    </row>
    <row r="86" spans="3:19">
      <c r="C86" s="4"/>
      <c r="G86" s="4"/>
      <c r="K86" s="4"/>
    </row>
    <row r="87" spans="3:19">
      <c r="G87" s="4"/>
      <c r="K87" s="4"/>
    </row>
    <row r="88" spans="3:19">
      <c r="G88" s="4"/>
      <c r="K88" s="4"/>
    </row>
    <row r="89" spans="3:19">
      <c r="G89" s="4"/>
    </row>
    <row r="90" spans="3:19">
      <c r="G90" s="4"/>
      <c r="K90" s="4"/>
    </row>
    <row r="91" spans="3:19">
      <c r="G91" s="4"/>
    </row>
    <row r="98" spans="7:7">
      <c r="G98" s="4"/>
    </row>
    <row r="101" spans="7:7">
      <c r="G101" s="4"/>
    </row>
    <row r="102" spans="7:7">
      <c r="G102" s="4"/>
    </row>
    <row r="104" spans="7:7">
      <c r="G104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7" spans="7:7">
      <c r="G117" s="4"/>
    </row>
    <row r="120" spans="7:7">
      <c r="G120" s="4"/>
    </row>
    <row r="121" spans="7:7">
      <c r="G121" s="4"/>
    </row>
    <row r="122" spans="7:7">
      <c r="G122" s="4"/>
    </row>
    <row r="126" spans="7:7">
      <c r="G126" s="4"/>
    </row>
    <row r="130" spans="7:7">
      <c r="G130" s="4"/>
    </row>
    <row r="131" spans="7:7">
      <c r="G131" s="4"/>
    </row>
    <row r="133" spans="7:7">
      <c r="G133" s="4"/>
    </row>
    <row r="136" spans="7:7">
      <c r="G136" s="4"/>
    </row>
    <row r="137" spans="7:7">
      <c r="G137" s="4"/>
    </row>
    <row r="138" spans="7:7">
      <c r="G138" s="4"/>
    </row>
  </sheetData>
  <sortState xmlns:xlrd2="http://schemas.microsoft.com/office/spreadsheetml/2017/richdata2" ref="N5:O28">
    <sortCondition ref="N28"/>
  </sortState>
  <mergeCells count="1">
    <mergeCell ref="A1:E1"/>
  </mergeCells>
  <phoneticPr fontId="7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95CCD-6044-4C28-A8E6-EC259CA43061}">
  <dimension ref="A1:W138"/>
  <sheetViews>
    <sheetView topLeftCell="O1" zoomScale="60" zoomScaleNormal="60" zoomScaleSheetLayoutView="85" workbookViewId="0">
      <pane ySplit="4" topLeftCell="A5" activePane="bottomLeft" state="frozen"/>
      <selection activeCell="G1" sqref="G1"/>
      <selection pane="bottomLeft" activeCell="E12" sqref="E12"/>
    </sheetView>
  </sheetViews>
  <sheetFormatPr defaultColWidth="9" defaultRowHeight="19.8"/>
  <cols>
    <col min="1" max="1" width="5.109375" style="2" customWidth="1"/>
    <col min="2" max="2" width="44.88671875" style="2" bestFit="1" customWidth="1"/>
    <col min="3" max="3" width="24.21875" style="2" bestFit="1" customWidth="1"/>
    <col min="4" max="4" width="3.88671875" style="2" customWidth="1"/>
    <col min="5" max="5" width="6.109375" style="2" bestFit="1" customWidth="1"/>
    <col min="6" max="6" width="36.109375" style="2" bestFit="1" customWidth="1"/>
    <col min="7" max="7" width="24.21875" style="2" bestFit="1" customWidth="1"/>
    <col min="8" max="8" width="4.109375" style="2" customWidth="1"/>
    <col min="9" max="9" width="4.88671875" style="2" bestFit="1" customWidth="1"/>
    <col min="10" max="10" width="71.33203125" style="2" customWidth="1"/>
    <col min="11" max="11" width="19.88671875" style="2" bestFit="1" customWidth="1"/>
    <col min="12" max="12" width="4.109375" style="2" customWidth="1"/>
    <col min="13" max="13" width="4.88671875" style="2" bestFit="1" customWidth="1"/>
    <col min="14" max="14" width="47.88671875" style="2" bestFit="1" customWidth="1"/>
    <col min="15" max="15" width="9.88671875" style="2" bestFit="1" customWidth="1"/>
    <col min="16" max="16" width="4" style="2" customWidth="1"/>
    <col min="17" max="17" width="4.88671875" style="2" bestFit="1" customWidth="1"/>
    <col min="18" max="18" width="44.88671875" style="2" bestFit="1" customWidth="1"/>
    <col min="19" max="19" width="9.88671875" style="2" bestFit="1" customWidth="1"/>
    <col min="20" max="20" width="4" style="2" customWidth="1"/>
    <col min="21" max="21" width="4.88671875" style="2" bestFit="1" customWidth="1"/>
    <col min="22" max="22" width="47.88671875" style="2" bestFit="1" customWidth="1"/>
    <col min="23" max="23" width="9.88671875" style="2" customWidth="1"/>
    <col min="24" max="16384" width="9" style="2"/>
  </cols>
  <sheetData>
    <row r="1" spans="1:23" ht="22.2">
      <c r="A1" s="7" t="s">
        <v>89</v>
      </c>
      <c r="B1" s="7"/>
      <c r="C1" s="7"/>
      <c r="D1" s="7"/>
      <c r="E1" s="7"/>
      <c r="F1" s="1">
        <f>D3+G3+K3+O3+S3+W3</f>
        <v>3</v>
      </c>
      <c r="G1" s="1" t="s">
        <v>0</v>
      </c>
    </row>
    <row r="3" spans="1:23" s="3" customFormat="1" ht="22.2">
      <c r="B3" s="3" t="s">
        <v>21</v>
      </c>
      <c r="C3" s="3">
        <f>COUNTA(C5:C191)</f>
        <v>0</v>
      </c>
      <c r="F3" s="3" t="s">
        <v>22</v>
      </c>
      <c r="G3" s="3">
        <f>COUNTA(G5:G186)</f>
        <v>1</v>
      </c>
      <c r="J3" s="3" t="s">
        <v>23</v>
      </c>
      <c r="K3" s="3">
        <f>COUNTA(K5:K199)</f>
        <v>1</v>
      </c>
      <c r="N3" s="3" t="s">
        <v>24</v>
      </c>
      <c r="O3" s="3">
        <f>COUNTA(O5:O194)</f>
        <v>0</v>
      </c>
      <c r="R3" s="3" t="s">
        <v>25</v>
      </c>
      <c r="S3" s="3">
        <f>COUNTA(S5:S194)</f>
        <v>1</v>
      </c>
      <c r="V3" s="3" t="s">
        <v>26</v>
      </c>
      <c r="W3" s="3">
        <f>COUNTA(W5:W199)</f>
        <v>0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5"/>
      <c r="F5" s="5" t="s">
        <v>83</v>
      </c>
      <c r="G5" s="5" t="s">
        <v>84</v>
      </c>
      <c r="J5" s="5" t="s">
        <v>83</v>
      </c>
      <c r="K5" s="5" t="s">
        <v>84</v>
      </c>
      <c r="N5" s="5"/>
      <c r="O5" s="4"/>
      <c r="R5" s="5" t="s">
        <v>53</v>
      </c>
      <c r="S5" s="5" t="s">
        <v>85</v>
      </c>
      <c r="V5" s="5"/>
    </row>
    <row r="6" spans="1:23">
      <c r="B6" s="5"/>
      <c r="C6" s="4"/>
      <c r="F6" s="5"/>
      <c r="J6" s="5"/>
      <c r="K6" s="5"/>
      <c r="N6" s="5"/>
      <c r="O6" s="4"/>
      <c r="R6" s="5"/>
      <c r="V6" s="5"/>
      <c r="W6" s="5"/>
    </row>
    <row r="7" spans="1:23">
      <c r="B7" s="5"/>
      <c r="F7" s="5"/>
      <c r="G7" s="4"/>
      <c r="J7" s="5"/>
      <c r="K7" s="5"/>
      <c r="N7" s="5"/>
      <c r="O7" s="4"/>
      <c r="R7" s="5"/>
      <c r="V7" s="5"/>
      <c r="W7" s="5"/>
    </row>
    <row r="8" spans="1:23">
      <c r="B8" s="5"/>
      <c r="F8" s="5"/>
      <c r="J8" s="5"/>
      <c r="K8" s="5"/>
      <c r="N8" s="5"/>
      <c r="R8" s="5"/>
      <c r="V8" s="5"/>
      <c r="W8" s="5"/>
    </row>
    <row r="9" spans="1:23">
      <c r="B9" s="5"/>
      <c r="C9" s="4"/>
      <c r="F9" s="5"/>
      <c r="G9" s="4"/>
      <c r="J9" s="5"/>
      <c r="N9" s="5"/>
      <c r="O9" s="4"/>
      <c r="R9" s="5"/>
      <c r="S9" s="4"/>
      <c r="V9" s="5"/>
      <c r="W9" s="5"/>
    </row>
    <row r="10" spans="1:23">
      <c r="B10" s="5"/>
      <c r="C10" s="5"/>
      <c r="F10" s="5"/>
      <c r="G10" s="4"/>
      <c r="J10" s="5"/>
      <c r="K10" s="5"/>
      <c r="N10" s="5"/>
      <c r="R10" s="5"/>
      <c r="S10" s="5"/>
      <c r="V10" s="5"/>
      <c r="W10" s="5"/>
    </row>
    <row r="11" spans="1:23">
      <c r="F11" s="5"/>
      <c r="G11" s="5"/>
      <c r="J11" s="5"/>
      <c r="K11" s="5"/>
      <c r="N11" s="5"/>
      <c r="R11" s="5"/>
      <c r="S11" s="5"/>
      <c r="V11" s="5"/>
      <c r="W11" s="5"/>
    </row>
    <row r="12" spans="1:23">
      <c r="C12" s="4"/>
      <c r="F12" s="5"/>
      <c r="G12" s="5"/>
      <c r="J12" s="5"/>
      <c r="K12" s="5"/>
      <c r="N12" s="5"/>
      <c r="O12" s="4"/>
      <c r="R12" s="5"/>
      <c r="S12" s="5"/>
      <c r="V12" s="5"/>
      <c r="W12" s="5"/>
    </row>
    <row r="13" spans="1:23">
      <c r="C13" s="4"/>
      <c r="F13" s="5"/>
      <c r="G13" s="5"/>
      <c r="J13" s="5"/>
      <c r="K13" s="5"/>
      <c r="N13" s="5"/>
      <c r="O13" s="5"/>
      <c r="R13" s="5"/>
      <c r="V13" s="5"/>
      <c r="W13" s="5"/>
    </row>
    <row r="14" spans="1:23">
      <c r="J14" s="5"/>
      <c r="K14" s="5"/>
      <c r="R14" s="5"/>
      <c r="S14" s="5"/>
      <c r="V14" s="5"/>
      <c r="W14" s="5"/>
    </row>
    <row r="15" spans="1:23">
      <c r="J15" s="5"/>
      <c r="K15" s="5"/>
      <c r="R15" s="5"/>
      <c r="S15" s="5"/>
      <c r="V15" s="5"/>
      <c r="W15" s="5"/>
    </row>
    <row r="16" spans="1:23">
      <c r="J16" s="5"/>
      <c r="K16" s="5"/>
      <c r="R16" s="5"/>
      <c r="S16" s="5"/>
      <c r="V16" s="5"/>
      <c r="W16" s="5"/>
    </row>
    <row r="17" spans="3:23">
      <c r="J17" s="5"/>
      <c r="K17" s="5"/>
      <c r="V17" s="5"/>
      <c r="W17" s="5"/>
    </row>
    <row r="18" spans="3:23">
      <c r="C18" s="4"/>
      <c r="J18" s="5"/>
      <c r="K18" s="5"/>
      <c r="W18" s="4"/>
    </row>
    <row r="19" spans="3:23">
      <c r="C19" s="4"/>
      <c r="J19" s="5"/>
      <c r="K19" s="5"/>
      <c r="W19" s="4"/>
    </row>
    <row r="20" spans="3:23">
      <c r="J20" s="5"/>
      <c r="K20" s="5"/>
      <c r="O20" s="4"/>
      <c r="S20" s="4"/>
    </row>
    <row r="21" spans="3:23">
      <c r="C21" s="4"/>
      <c r="J21" s="5"/>
      <c r="K21" s="5"/>
      <c r="S21" s="4"/>
      <c r="W21" s="4"/>
    </row>
    <row r="22" spans="3:23">
      <c r="G22" s="4"/>
      <c r="J22" s="5"/>
      <c r="K22" s="5"/>
      <c r="O22" s="4"/>
    </row>
    <row r="23" spans="3:23">
      <c r="J23" s="5"/>
      <c r="K23" s="5"/>
      <c r="W23" s="4"/>
    </row>
    <row r="24" spans="3:23">
      <c r="C24" s="4"/>
      <c r="G24" s="4"/>
      <c r="J24" s="5"/>
      <c r="K24" s="5"/>
      <c r="W24" s="4"/>
    </row>
    <row r="25" spans="3:23">
      <c r="G25" s="4"/>
      <c r="J25" s="5"/>
      <c r="K25" s="5"/>
      <c r="W25" s="4"/>
    </row>
    <row r="26" spans="3:23">
      <c r="O26" s="4"/>
      <c r="W26" s="4"/>
    </row>
    <row r="27" spans="3:23">
      <c r="C27" s="4"/>
      <c r="S27" s="4"/>
      <c r="W27" s="4"/>
    </row>
    <row r="28" spans="3:23">
      <c r="C28" s="4"/>
      <c r="O28" s="4"/>
      <c r="W28" s="4"/>
    </row>
    <row r="29" spans="3:23">
      <c r="O29" s="4"/>
      <c r="W29" s="4"/>
    </row>
    <row r="30" spans="3:23">
      <c r="O30" s="4"/>
      <c r="W30" s="4"/>
    </row>
    <row r="31" spans="3:23">
      <c r="C31" s="4"/>
      <c r="O31" s="4"/>
      <c r="S31" s="4"/>
    </row>
    <row r="32" spans="3:23">
      <c r="C32" s="4"/>
      <c r="O32" s="4"/>
      <c r="S32" s="4"/>
      <c r="W32" s="4"/>
    </row>
    <row r="33" spans="3:23">
      <c r="C33" s="4"/>
      <c r="W33" s="4"/>
    </row>
    <row r="35" spans="3:23">
      <c r="W35" s="4"/>
    </row>
    <row r="36" spans="3:23">
      <c r="S36" s="4"/>
      <c r="W36" s="4"/>
    </row>
    <row r="37" spans="3:23">
      <c r="C37" s="4"/>
      <c r="O37" s="4"/>
      <c r="S37" s="4"/>
      <c r="W37" s="4"/>
    </row>
    <row r="38" spans="3:23">
      <c r="C38" s="4"/>
      <c r="G38" s="4"/>
      <c r="K38" s="4"/>
      <c r="O38" s="4"/>
      <c r="S38" s="4"/>
      <c r="W38" s="4"/>
    </row>
    <row r="39" spans="3:23">
      <c r="K39" s="4"/>
      <c r="S39" s="4"/>
    </row>
    <row r="40" spans="3:23">
      <c r="C40" s="4"/>
      <c r="K40" s="4"/>
      <c r="O40" s="4"/>
    </row>
    <row r="41" spans="3:23">
      <c r="C41" s="4"/>
      <c r="G41" s="4"/>
      <c r="K41" s="4"/>
      <c r="O41" s="4"/>
      <c r="S41" s="4"/>
    </row>
    <row r="42" spans="3:23">
      <c r="G42" s="4"/>
      <c r="K42" s="4"/>
      <c r="O42" s="4"/>
    </row>
    <row r="43" spans="3:23">
      <c r="K43" s="4"/>
      <c r="S43" s="4"/>
    </row>
    <row r="44" spans="3:23">
      <c r="C44" s="4"/>
      <c r="K44" s="4"/>
    </row>
    <row r="45" spans="3:23">
      <c r="S45" s="4"/>
    </row>
    <row r="46" spans="3:23">
      <c r="G46" s="4"/>
      <c r="K46" s="4"/>
    </row>
    <row r="47" spans="3:23">
      <c r="C47" s="4"/>
      <c r="G47" s="4"/>
      <c r="K47" s="4"/>
    </row>
    <row r="48" spans="3:23">
      <c r="K48" s="4"/>
      <c r="S48" s="4"/>
    </row>
    <row r="49" spans="3:19">
      <c r="G49" s="4"/>
      <c r="K49" s="4"/>
      <c r="S49" s="4"/>
    </row>
    <row r="50" spans="3:19">
      <c r="K50" s="4"/>
      <c r="S50" s="4"/>
    </row>
    <row r="51" spans="3:19">
      <c r="C51" s="4"/>
      <c r="G51" s="4"/>
      <c r="K51" s="4"/>
    </row>
    <row r="52" spans="3:19">
      <c r="G52" s="4"/>
      <c r="K52" s="4"/>
      <c r="S52" s="4"/>
    </row>
    <row r="53" spans="3:19">
      <c r="K53" s="4"/>
    </row>
    <row r="54" spans="3:19">
      <c r="G54" s="4"/>
      <c r="K54" s="4"/>
      <c r="S54" s="4"/>
    </row>
    <row r="55" spans="3:19">
      <c r="K55" s="4"/>
      <c r="S55" s="4"/>
    </row>
    <row r="56" spans="3:19">
      <c r="G56" s="4"/>
      <c r="K56" s="4"/>
    </row>
    <row r="57" spans="3:19">
      <c r="G57" s="4"/>
      <c r="S57" s="4"/>
    </row>
    <row r="58" spans="3:19">
      <c r="C58" s="4"/>
      <c r="G58" s="4"/>
      <c r="K58" s="4"/>
    </row>
    <row r="59" spans="3:19">
      <c r="G59" s="4"/>
      <c r="K59" s="4"/>
    </row>
    <row r="60" spans="3:19">
      <c r="G60" s="4"/>
      <c r="K60" s="4"/>
    </row>
    <row r="61" spans="3:19">
      <c r="G61" s="4"/>
      <c r="K61" s="4"/>
      <c r="S61" s="4"/>
    </row>
    <row r="62" spans="3:19">
      <c r="G62" s="4"/>
      <c r="K62" s="4"/>
    </row>
    <row r="63" spans="3:19">
      <c r="C63" s="4"/>
      <c r="G63" s="4"/>
      <c r="K63" s="4"/>
    </row>
    <row r="64" spans="3:19">
      <c r="C64" s="4"/>
      <c r="K64" s="4"/>
    </row>
    <row r="65" spans="3:19">
      <c r="K65" s="4"/>
      <c r="S65" s="4"/>
    </row>
    <row r="66" spans="3:19">
      <c r="C66" s="4"/>
      <c r="G66" s="4"/>
      <c r="K66" s="4"/>
    </row>
    <row r="67" spans="3:19">
      <c r="C67" s="4"/>
      <c r="K67" s="4"/>
    </row>
    <row r="68" spans="3:19">
      <c r="C68" s="4"/>
      <c r="K68" s="4"/>
    </row>
    <row r="69" spans="3:19">
      <c r="C69" s="4"/>
      <c r="G69" s="4"/>
      <c r="K69" s="4"/>
      <c r="S69" s="4"/>
    </row>
    <row r="70" spans="3:19">
      <c r="C70" s="4"/>
      <c r="G70" s="4"/>
      <c r="K70" s="4"/>
      <c r="S70" s="4"/>
    </row>
    <row r="71" spans="3:19">
      <c r="G71" s="4"/>
      <c r="K71" s="4"/>
      <c r="S71" s="4"/>
    </row>
    <row r="72" spans="3:19">
      <c r="K72" s="4"/>
      <c r="S72" s="4"/>
    </row>
    <row r="73" spans="3:19">
      <c r="K73" s="4"/>
    </row>
    <row r="74" spans="3:19">
      <c r="C74" s="4"/>
      <c r="K74" s="4"/>
    </row>
    <row r="75" spans="3:19">
      <c r="K75" s="4"/>
      <c r="S75" s="4"/>
    </row>
    <row r="76" spans="3:19">
      <c r="C76" s="4"/>
      <c r="K76" s="4"/>
    </row>
    <row r="77" spans="3:19">
      <c r="C77" s="4"/>
      <c r="K77" s="4"/>
    </row>
    <row r="78" spans="3:19">
      <c r="C78" s="4"/>
      <c r="G78" s="4"/>
      <c r="S78" s="4"/>
    </row>
    <row r="79" spans="3:19">
      <c r="C79" s="4"/>
      <c r="G79" s="4"/>
    </row>
    <row r="80" spans="3:19">
      <c r="C80" s="4"/>
    </row>
    <row r="82" spans="3:19">
      <c r="C82" s="4"/>
      <c r="S82" s="4"/>
    </row>
    <row r="83" spans="3:19">
      <c r="C83" s="4"/>
      <c r="S83" s="4"/>
    </row>
    <row r="84" spans="3:19">
      <c r="C84" s="4"/>
      <c r="K84" s="4"/>
      <c r="S84" s="4"/>
    </row>
    <row r="85" spans="3:19">
      <c r="G85" s="4"/>
      <c r="K85" s="4"/>
    </row>
    <row r="86" spans="3:19">
      <c r="C86" s="4"/>
      <c r="G86" s="4"/>
      <c r="K86" s="4"/>
    </row>
    <row r="87" spans="3:19">
      <c r="G87" s="4"/>
      <c r="K87" s="4"/>
    </row>
    <row r="88" spans="3:19">
      <c r="G88" s="4"/>
      <c r="K88" s="4"/>
    </row>
    <row r="89" spans="3:19">
      <c r="G89" s="4"/>
    </row>
    <row r="90" spans="3:19">
      <c r="G90" s="4"/>
      <c r="K90" s="4"/>
    </row>
    <row r="91" spans="3:19">
      <c r="G91" s="4"/>
    </row>
    <row r="98" spans="7:7">
      <c r="G98" s="4"/>
    </row>
    <row r="101" spans="7:7">
      <c r="G101" s="4"/>
    </row>
    <row r="102" spans="7:7">
      <c r="G102" s="4"/>
    </row>
    <row r="104" spans="7:7">
      <c r="G104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7" spans="7:7">
      <c r="G117" s="4"/>
    </row>
    <row r="120" spans="7:7">
      <c r="G120" s="4"/>
    </row>
    <row r="121" spans="7:7">
      <c r="G121" s="4"/>
    </row>
    <row r="122" spans="7:7">
      <c r="G122" s="4"/>
    </row>
    <row r="126" spans="7:7">
      <c r="G126" s="4"/>
    </row>
    <row r="130" spans="7:7">
      <c r="G130" s="4"/>
    </row>
    <row r="131" spans="7:7">
      <c r="G131" s="4"/>
    </row>
    <row r="133" spans="7:7">
      <c r="G133" s="4"/>
    </row>
    <row r="136" spans="7:7">
      <c r="G136" s="4"/>
    </row>
    <row r="137" spans="7:7">
      <c r="G137" s="4"/>
    </row>
    <row r="138" spans="7:7">
      <c r="G138" s="4"/>
    </row>
  </sheetData>
  <mergeCells count="1">
    <mergeCell ref="A1:E1"/>
  </mergeCells>
  <phoneticPr fontId="7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00162-6D40-4511-861C-1172839D4847}">
  <dimension ref="A1:E17"/>
  <sheetViews>
    <sheetView tabSelected="1" workbookViewId="0">
      <selection activeCell="D11" sqref="D11"/>
    </sheetView>
  </sheetViews>
  <sheetFormatPr defaultRowHeight="16.2"/>
  <cols>
    <col min="1" max="1" width="15.33203125" bestFit="1" customWidth="1"/>
  </cols>
  <sheetData>
    <row r="1" spans="1:5">
      <c r="A1" s="8"/>
      <c r="B1" s="8" t="s">
        <v>106</v>
      </c>
      <c r="C1" s="8" t="s">
        <v>105</v>
      </c>
      <c r="D1" s="8" t="s">
        <v>104</v>
      </c>
      <c r="E1" s="8" t="s">
        <v>103</v>
      </c>
    </row>
    <row r="2" spans="1:5">
      <c r="A2" s="8" t="s">
        <v>102</v>
      </c>
      <c r="B2" s="10">
        <f>'參賽名單-A'!$C$3</f>
        <v>4</v>
      </c>
      <c r="C2" s="10">
        <f>'參賽名單-B'!$C$3</f>
        <v>4</v>
      </c>
      <c r="D2" s="10">
        <f>'參賽名單-C'!$C$3</f>
        <v>1</v>
      </c>
      <c r="E2" s="10">
        <f>'參賽名單-D'!$C$3</f>
        <v>0</v>
      </c>
    </row>
    <row r="3" spans="1:5">
      <c r="A3" s="8" t="s">
        <v>101</v>
      </c>
      <c r="B3" s="10">
        <f>'參賽名單-A'!$G$3</f>
        <v>15</v>
      </c>
      <c r="C3" s="10">
        <f>'參賽名單-B'!$G$3</f>
        <v>3</v>
      </c>
      <c r="D3" s="10">
        <f>'參賽名單-C'!$G$3</f>
        <v>3</v>
      </c>
      <c r="E3" s="10">
        <f>'參賽名單-D'!$G$3</f>
        <v>1</v>
      </c>
    </row>
    <row r="4" spans="1:5">
      <c r="A4" s="8" t="s">
        <v>100</v>
      </c>
      <c r="B4" s="10">
        <f>'參賽名單-A'!$K$3</f>
        <v>4</v>
      </c>
      <c r="C4" s="10">
        <f>'參賽名單-B'!$K$3</f>
        <v>3</v>
      </c>
      <c r="D4" s="10">
        <f>'參賽名單-C'!$K$3</f>
        <v>0</v>
      </c>
      <c r="E4" s="10">
        <f>'參賽名單-D'!$K$3</f>
        <v>1</v>
      </c>
    </row>
    <row r="5" spans="1:5">
      <c r="A5" s="8" t="s">
        <v>99</v>
      </c>
      <c r="B5" s="10">
        <f>'參賽名單-A'!$O$3</f>
        <v>2</v>
      </c>
      <c r="C5" s="10">
        <f>'參賽名單-B'!$O$3</f>
        <v>2</v>
      </c>
      <c r="D5" s="10">
        <f>'參賽名單-C'!$O$3</f>
        <v>0</v>
      </c>
      <c r="E5" s="10">
        <f>'參賽名單-D'!$O$3</f>
        <v>0</v>
      </c>
    </row>
    <row r="6" spans="1:5">
      <c r="A6" s="8" t="s">
        <v>98</v>
      </c>
      <c r="B6" s="10">
        <f>'參賽名單-A'!$S$3</f>
        <v>1</v>
      </c>
      <c r="C6" s="10">
        <f>'參賽名單-B'!$S$3</f>
        <v>3</v>
      </c>
      <c r="D6" s="10">
        <f>'參賽名單-C'!$S$3</f>
        <v>1</v>
      </c>
      <c r="E6" s="10">
        <f>'參賽名單-D'!$S$3</f>
        <v>1</v>
      </c>
    </row>
    <row r="7" spans="1:5">
      <c r="A7" s="8" t="s">
        <v>97</v>
      </c>
      <c r="B7" s="10">
        <f>'參賽名單-A'!$W$3</f>
        <v>0</v>
      </c>
      <c r="C7" s="10">
        <f>'參賽名單-B'!$W$3</f>
        <v>0</v>
      </c>
      <c r="D7" s="10">
        <f>'參賽名單-C'!$W$3</f>
        <v>0</v>
      </c>
      <c r="E7" s="10">
        <f>'參賽名單-D'!$W$3</f>
        <v>0</v>
      </c>
    </row>
    <row r="9" spans="1:5">
      <c r="B9" s="8" t="s">
        <v>109</v>
      </c>
    </row>
    <row r="10" spans="1:5">
      <c r="A10" s="9" t="s">
        <v>107</v>
      </c>
      <c r="B10">
        <f>B2</f>
        <v>4</v>
      </c>
    </row>
    <row r="11" spans="1:5">
      <c r="A11" s="9" t="s">
        <v>108</v>
      </c>
      <c r="B11">
        <f>C2+D2</f>
        <v>5</v>
      </c>
    </row>
    <row r="12" spans="1:5">
      <c r="A12" s="9" t="s">
        <v>115</v>
      </c>
      <c r="B12">
        <f>B3+C3</f>
        <v>18</v>
      </c>
    </row>
    <row r="13" spans="1:5">
      <c r="A13" s="9" t="s">
        <v>114</v>
      </c>
      <c r="B13">
        <f>D3+E3</f>
        <v>4</v>
      </c>
    </row>
    <row r="14" spans="1:5">
      <c r="A14" s="9" t="s">
        <v>110</v>
      </c>
      <c r="B14">
        <f>B4</f>
        <v>4</v>
      </c>
    </row>
    <row r="15" spans="1:5">
      <c r="A15" s="9" t="s">
        <v>113</v>
      </c>
      <c r="B15">
        <f>C4+E4</f>
        <v>4</v>
      </c>
    </row>
    <row r="16" spans="1:5">
      <c r="A16" s="9" t="s">
        <v>112</v>
      </c>
      <c r="B16">
        <f>B5+C5</f>
        <v>4</v>
      </c>
    </row>
    <row r="17" spans="1:2">
      <c r="A17" s="9" t="s">
        <v>111</v>
      </c>
      <c r="B17">
        <f>B6+C6+D6+E6</f>
        <v>6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8</vt:i4>
      </vt:variant>
    </vt:vector>
  </HeadingPairs>
  <TitlesOfParts>
    <vt:vector size="13" baseType="lpstr">
      <vt:lpstr>參賽名單-A</vt:lpstr>
      <vt:lpstr>參賽名單-B</vt:lpstr>
      <vt:lpstr>參賽名單-C</vt:lpstr>
      <vt:lpstr>參賽名單-D</vt:lpstr>
      <vt:lpstr>各組人數統計</vt:lpstr>
      <vt:lpstr>'參賽名單-A'!Print_Area</vt:lpstr>
      <vt:lpstr>'參賽名單-B'!Print_Area</vt:lpstr>
      <vt:lpstr>'參賽名單-C'!Print_Area</vt:lpstr>
      <vt:lpstr>'參賽名單-D'!Print_Area</vt:lpstr>
      <vt:lpstr>'參賽名單-A'!Print_Titles</vt:lpstr>
      <vt:lpstr>'參賽名單-B'!Print_Titles</vt:lpstr>
      <vt:lpstr>'參賽名單-C'!Print_Titles</vt:lpstr>
      <vt:lpstr>'參賽名單-D'!Print_Titles</vt:lpstr>
    </vt:vector>
  </TitlesOfParts>
  <Company>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taipe</cp:lastModifiedBy>
  <cp:lastPrinted>2019-05-13T08:59:46Z</cp:lastPrinted>
  <dcterms:created xsi:type="dcterms:W3CDTF">2013-05-16T07:25:17Z</dcterms:created>
  <dcterms:modified xsi:type="dcterms:W3CDTF">2024-06-25T04:10:11Z</dcterms:modified>
</cp:coreProperties>
</file>