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2比賽\12國小盃少排\111年\第一次\報名資料\"/>
    </mc:Choice>
  </mc:AlternateContent>
  <xr:revisionPtr revIDLastSave="0" documentId="13_ncr:1_{66860E73-9994-4BA0-A91F-0CF775EB4029}" xr6:coauthVersionLast="47" xr6:coauthVersionMax="47" xr10:uidLastSave="{00000000-0000-0000-0000-000000000000}"/>
  <bookViews>
    <workbookView xWindow="-120" yWindow="-120" windowWidth="29040" windowHeight="15840" tabRatio="624" xr2:uid="{00000000-000D-0000-FFFF-FFFF00000000}"/>
  </bookViews>
  <sheets>
    <sheet name="9歲組" sheetId="20" r:id="rId1"/>
    <sheet name="11歲組" sheetId="22" r:id="rId2"/>
    <sheet name="13歲組" sheetId="23" r:id="rId3"/>
  </sheets>
  <definedNames>
    <definedName name="_xlnm.Print_Area" localSheetId="1">'11歲組'!$A$1:$O$65</definedName>
    <definedName name="_xlnm.Print_Area" localSheetId="2">'13歲組'!$A$1:$P$65</definedName>
    <definedName name="_xlnm.Print_Area" localSheetId="0">'9歲組'!$A$1:$P$65</definedName>
    <definedName name="_xlnm.Print_Titles" localSheetId="1">'11歲組'!$1:$1</definedName>
    <definedName name="_xlnm.Print_Titles" localSheetId="2">'13歲組'!$1:$1</definedName>
    <definedName name="_xlnm.Print_Titles" localSheetId="0">'9歲組'!$1:$1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" i="22" l="1"/>
  <c r="G1" i="20"/>
  <c r="K3" i="20"/>
  <c r="G3" i="20"/>
  <c r="C3" i="20"/>
  <c r="S3" i="20"/>
  <c r="O3" i="20"/>
  <c r="S3" i="22"/>
  <c r="O3" i="22"/>
  <c r="K3" i="22"/>
  <c r="G3" i="22"/>
  <c r="C3" i="22"/>
  <c r="W3" i="23"/>
  <c r="S3" i="23"/>
  <c r="O3" i="23"/>
  <c r="K3" i="23"/>
  <c r="G3" i="23"/>
  <c r="C3" i="23"/>
  <c r="G1" i="23" l="1"/>
  <c r="B2" i="23"/>
  <c r="D2" i="23" s="1"/>
  <c r="B2" i="20" l="1"/>
  <c r="D2" i="20" s="1"/>
</calcChain>
</file>

<file path=xl/sharedStrings.xml><?xml version="1.0" encoding="utf-8"?>
<sst xmlns="http://schemas.openxmlformats.org/spreadsheetml/2006/main" count="769" uniqueCount="413">
  <si>
    <t>單位</t>
    <phoneticPr fontId="3" type="noConversion"/>
  </si>
  <si>
    <t>姓名</t>
    <phoneticPr fontId="3" type="noConversion"/>
  </si>
  <si>
    <t>9歲組男子鈍劍</t>
  </si>
  <si>
    <t>9歲組男子銳劍</t>
  </si>
  <si>
    <t>9歲組女子鈍劍</t>
  </si>
  <si>
    <t>9歲組女子銳劍</t>
  </si>
  <si>
    <t>11歲組男子鈍劍</t>
  </si>
  <si>
    <t>11歲組男子銳劍</t>
  </si>
  <si>
    <t>11歲組女子鈍劍</t>
  </si>
  <si>
    <t>11歲組女子銳劍</t>
  </si>
  <si>
    <t>13歲組男子鈍劍</t>
  </si>
  <si>
    <t>13歲組男子銳劍</t>
  </si>
  <si>
    <t>13歲組男子軍刀</t>
  </si>
  <si>
    <t>13歲組女子銳劍</t>
  </si>
  <si>
    <t>13歲組女子軍刀</t>
  </si>
  <si>
    <t>臺北市南港區玉成國民小學</t>
  </si>
  <si>
    <t>康橋國際學校</t>
  </si>
  <si>
    <t>桃園市立楊光國民中小學</t>
  </si>
  <si>
    <t>盟諾士擊劍俱樂部</t>
  </si>
  <si>
    <t>奧林擊劍</t>
  </si>
  <si>
    <t>繁星擊劍學院</t>
  </si>
  <si>
    <t>撼動擊劍</t>
  </si>
  <si>
    <t>鬥魚擊劍俱樂部</t>
  </si>
  <si>
    <t>13歲組女子鈍劍</t>
  </si>
  <si>
    <t>11歲組男子軍刀</t>
  </si>
  <si>
    <t>9歲組男子軍刀</t>
  </si>
  <si>
    <t>超冠五項擊劍</t>
  </si>
  <si>
    <t>L.C.Y Fencing Club</t>
  </si>
  <si>
    <t>新竹擊劍俱樂部</t>
  </si>
  <si>
    <t>台中市澴宇蒙特梭利實驗教育機構</t>
  </si>
  <si>
    <t>台中美國學校</t>
  </si>
  <si>
    <t>宜蘭縣凱旋國民小學</t>
  </si>
  <si>
    <t>臺北市士林區蘭雅國民小學</t>
  </si>
  <si>
    <t>貝思擊劍</t>
  </si>
  <si>
    <t>臺北市松山區民生國民小學</t>
  </si>
  <si>
    <t>LIA五明國際學苑</t>
  </si>
  <si>
    <t>臺北市士林區雨農國民小學</t>
  </si>
  <si>
    <t>Winnie為妳運動空間</t>
  </si>
  <si>
    <t>臺北市松山區民族國民小學</t>
  </si>
  <si>
    <t>國立臺北教育大學附設實驗國民小學</t>
  </si>
  <si>
    <t>新竹市東區關埔國民小學</t>
  </si>
  <si>
    <t>臺中市北屯區松竹國民小學</t>
  </si>
  <si>
    <t>臺中市潭子區頭家國民小學</t>
  </si>
  <si>
    <t>濯亞實驗教育機構</t>
  </si>
  <si>
    <t>Yi Fencing</t>
  </si>
  <si>
    <t>恩慈美國學校</t>
  </si>
  <si>
    <t>臺北市立石牌國民中學</t>
  </si>
  <si>
    <t>齊天擊劍</t>
  </si>
  <si>
    <t>台北市中正區螢橋國民小學</t>
  </si>
  <si>
    <t>馬禮遜美國學校</t>
  </si>
  <si>
    <t>普霖斯頓雙語小學</t>
  </si>
  <si>
    <t>臺北市大安區金華國民小學</t>
  </si>
  <si>
    <t>臺北市內湖區麗湖國民小學</t>
  </si>
  <si>
    <t>臺中市私立華盛頓雙語小學</t>
  </si>
  <si>
    <t>臺中市薇格國際學校</t>
  </si>
  <si>
    <t>台北市私立再興小學</t>
    <phoneticPr fontId="3" type="noConversion"/>
  </si>
  <si>
    <t>臺北市內湖區東湖國民小學</t>
    <phoneticPr fontId="3" type="noConversion"/>
  </si>
  <si>
    <t>吳孟勳</t>
  </si>
  <si>
    <t>何秉謙</t>
  </si>
  <si>
    <t>陳祐希</t>
  </si>
  <si>
    <t>傅宇昂</t>
  </si>
  <si>
    <t>楊大衛</t>
  </si>
  <si>
    <t>宋睿杰</t>
  </si>
  <si>
    <t>李昕</t>
  </si>
  <si>
    <t>林柏霖</t>
  </si>
  <si>
    <t>林佑宬</t>
  </si>
  <si>
    <t>許敦為</t>
  </si>
  <si>
    <t>平川力</t>
  </si>
  <si>
    <t>林則介</t>
  </si>
  <si>
    <t>陳沐頤</t>
  </si>
  <si>
    <t>胡逸朗</t>
  </si>
  <si>
    <t>洪睿陽</t>
  </si>
  <si>
    <t>李禹磬</t>
  </si>
  <si>
    <t>吳翰宣</t>
  </si>
  <si>
    <t>陳諺勳</t>
  </si>
  <si>
    <t>魏以翔</t>
  </si>
  <si>
    <t>李昕叡</t>
  </si>
  <si>
    <t>王廷恩</t>
  </si>
  <si>
    <t>黃天佐</t>
  </si>
  <si>
    <t>呂昍穎</t>
  </si>
  <si>
    <t>金晉寬</t>
  </si>
  <si>
    <t>吳侑展</t>
  </si>
  <si>
    <t>吳侑祖</t>
  </si>
  <si>
    <t>謝奇蒽</t>
  </si>
  <si>
    <t>洪予杰</t>
  </si>
  <si>
    <t>王宥之</t>
  </si>
  <si>
    <t>紀喆曦</t>
  </si>
  <si>
    <t>魏泰樂</t>
  </si>
  <si>
    <t>蔡承諺</t>
  </si>
  <si>
    <t>何羽倫</t>
  </si>
  <si>
    <t>曾鼎霖</t>
  </si>
  <si>
    <t>周詩皓</t>
  </si>
  <si>
    <t>謝宗穎</t>
  </si>
  <si>
    <t>孫杰豊</t>
  </si>
  <si>
    <t>施皓銓</t>
  </si>
  <si>
    <t>張語謙</t>
  </si>
  <si>
    <t>許又升</t>
  </si>
  <si>
    <t>呂懿庭</t>
  </si>
  <si>
    <t>童承晞</t>
  </si>
  <si>
    <t>簡振烜</t>
  </si>
  <si>
    <t>陳以學</t>
  </si>
  <si>
    <t>陳以思</t>
  </si>
  <si>
    <t>黃宥嘉</t>
  </si>
  <si>
    <t>黃宥愷</t>
  </si>
  <si>
    <t>呂一山</t>
  </si>
  <si>
    <t>周昕潔</t>
  </si>
  <si>
    <t>張菀庭</t>
  </si>
  <si>
    <t>劉芷榆</t>
  </si>
  <si>
    <t>簡約</t>
  </si>
  <si>
    <t>張亦菲</t>
  </si>
  <si>
    <t>蔡忻儒</t>
  </si>
  <si>
    <t>張芯伃</t>
  </si>
  <si>
    <t>黃宥期</t>
  </si>
  <si>
    <t>周勤真</t>
  </si>
  <si>
    <t>魏苡諾</t>
  </si>
  <si>
    <t>張伯文</t>
  </si>
  <si>
    <t>張瑀芹</t>
  </si>
  <si>
    <t>楊采潔</t>
  </si>
  <si>
    <t>顏曼倪</t>
  </si>
  <si>
    <t>林芷羽</t>
  </si>
  <si>
    <t>邱琪祈</t>
  </si>
  <si>
    <t>陳琪云</t>
  </si>
  <si>
    <t>吳藹家</t>
  </si>
  <si>
    <t>楊絜睎</t>
  </si>
  <si>
    <t>林恩辰</t>
  </si>
  <si>
    <t>林睿承</t>
  </si>
  <si>
    <t>金洪範</t>
  </si>
  <si>
    <t>陳威睿</t>
  </si>
  <si>
    <t>曾祉幃</t>
  </si>
  <si>
    <t>黃正翰</t>
  </si>
  <si>
    <t>劉俊炘</t>
  </si>
  <si>
    <t>謝文禎</t>
  </si>
  <si>
    <t>李律錡</t>
  </si>
  <si>
    <t>周士傑</t>
  </si>
  <si>
    <t>陳思維</t>
  </si>
  <si>
    <t>謝易辰</t>
  </si>
  <si>
    <t>王衍之</t>
  </si>
  <si>
    <t>林祐楷</t>
  </si>
  <si>
    <t>劉宇樂</t>
  </si>
  <si>
    <t>李威翰</t>
  </si>
  <si>
    <t>蘇柏語</t>
  </si>
  <si>
    <t>許棠鈞</t>
  </si>
  <si>
    <t>邱子齊</t>
  </si>
  <si>
    <t>林暐軒</t>
  </si>
  <si>
    <t>蔣章元</t>
  </si>
  <si>
    <t>陳宥恩</t>
  </si>
  <si>
    <t>傅室善</t>
  </si>
  <si>
    <t>王士強</t>
  </si>
  <si>
    <t>張恩睿</t>
  </si>
  <si>
    <t>許皓勻</t>
  </si>
  <si>
    <t>郭潔倫</t>
  </si>
  <si>
    <t>吳路宣</t>
  </si>
  <si>
    <t>張至均</t>
  </si>
  <si>
    <t>耿主約</t>
  </si>
  <si>
    <t>李瑞</t>
  </si>
  <si>
    <t>葉泓均</t>
  </si>
  <si>
    <t>林佑宸</t>
  </si>
  <si>
    <t>魏以恩</t>
  </si>
  <si>
    <t>馬謙珣</t>
  </si>
  <si>
    <t>賴泱存</t>
  </si>
  <si>
    <t>黃士傑</t>
  </si>
  <si>
    <t>翁晨洧</t>
  </si>
  <si>
    <t>楊祐杰</t>
  </si>
  <si>
    <t>林恩駿</t>
  </si>
  <si>
    <t>閔思櫶 Min Sahun</t>
    <phoneticPr fontId="7" type="noConversion"/>
  </si>
  <si>
    <t>張元銘</t>
  </si>
  <si>
    <t>黃瀚星</t>
  </si>
  <si>
    <t>黃奎彰</t>
  </si>
  <si>
    <t>許有易</t>
  </si>
  <si>
    <t>藍文澤</t>
  </si>
  <si>
    <t>張勝棠</t>
  </si>
  <si>
    <t>呂柚達</t>
  </si>
  <si>
    <t>鄭丞瀚</t>
  </si>
  <si>
    <t>宋承彥</t>
  </si>
  <si>
    <t>黃晨熙</t>
  </si>
  <si>
    <t>陳柏潾</t>
  </si>
  <si>
    <t>林相霆</t>
  </si>
  <si>
    <t>朱冠綸</t>
  </si>
  <si>
    <t>陳弘軒</t>
  </si>
  <si>
    <t>林君翰</t>
  </si>
  <si>
    <t>施睿翔</t>
  </si>
  <si>
    <t>張聿喬</t>
  </si>
  <si>
    <t>陳禹叡</t>
  </si>
  <si>
    <t>唐啟端</t>
  </si>
  <si>
    <t>郭灌誠</t>
  </si>
  <si>
    <t>鍾定緯</t>
  </si>
  <si>
    <t>姚富騰</t>
  </si>
  <si>
    <t>姚富翔</t>
  </si>
  <si>
    <t>林羿展</t>
  </si>
  <si>
    <t>陳奕勳</t>
  </si>
  <si>
    <t>李志恆</t>
  </si>
  <si>
    <t>趙祖辰</t>
  </si>
  <si>
    <t>張祐誠</t>
  </si>
  <si>
    <t>王奎</t>
  </si>
  <si>
    <t>陳彥瑜</t>
  </si>
  <si>
    <t>武宗業</t>
  </si>
  <si>
    <t>楊曜瑄</t>
  </si>
  <si>
    <t>劉昕叡</t>
  </si>
  <si>
    <t>劉昕融</t>
  </si>
  <si>
    <t>邱昱彤</t>
  </si>
  <si>
    <t>陳柏任</t>
  </si>
  <si>
    <t>湯以樂</t>
  </si>
  <si>
    <t>廖東瑃</t>
  </si>
  <si>
    <t>林坪諺</t>
  </si>
  <si>
    <t>呂疅安</t>
  </si>
  <si>
    <t>陳章栩</t>
  </si>
  <si>
    <t>倪紹宸</t>
  </si>
  <si>
    <t>鐘奎諺</t>
  </si>
  <si>
    <t>高鉦凱</t>
  </si>
  <si>
    <t>陳恩迦</t>
  </si>
  <si>
    <t>詹承諭</t>
  </si>
  <si>
    <t>劉帛昱</t>
  </si>
  <si>
    <t>江明玲</t>
  </si>
  <si>
    <t>連奕捷</t>
  </si>
  <si>
    <t>陳品彤</t>
  </si>
  <si>
    <t>黃于真</t>
  </si>
  <si>
    <t>葉芷嫣</t>
  </si>
  <si>
    <t>林姿言</t>
  </si>
  <si>
    <t>張謹繪</t>
  </si>
  <si>
    <t>蔡忻璇</t>
  </si>
  <si>
    <t>李宛頤</t>
  </si>
  <si>
    <t>詹詠捷</t>
  </si>
  <si>
    <t>游曼瑀</t>
  </si>
  <si>
    <t>周以潔</t>
  </si>
  <si>
    <t>杜宸緯</t>
  </si>
  <si>
    <t>杜宸葳</t>
  </si>
  <si>
    <t>蕭妤軒</t>
  </si>
  <si>
    <t>詹子緹</t>
  </si>
  <si>
    <t>張軒瑜</t>
  </si>
  <si>
    <t>程姮蒨</t>
  </si>
  <si>
    <t>江雨晴</t>
  </si>
  <si>
    <t>張言瑄</t>
  </si>
  <si>
    <t>陳妤宣</t>
  </si>
  <si>
    <t>簡語樂</t>
  </si>
  <si>
    <t>朱苡均</t>
  </si>
  <si>
    <t>鍾定潔</t>
  </si>
  <si>
    <t>陳佳沂</t>
  </si>
  <si>
    <t>張簡姷希</t>
  </si>
  <si>
    <t>王婕恩</t>
  </si>
  <si>
    <t>劉恩裴</t>
  </si>
  <si>
    <t>周詩晴</t>
  </si>
  <si>
    <t>李彤恩</t>
  </si>
  <si>
    <t>張語非</t>
  </si>
  <si>
    <t>程悆涵</t>
  </si>
  <si>
    <t>鄧晴</t>
  </si>
  <si>
    <t>蔡安晴</t>
  </si>
  <si>
    <t>江婕安</t>
  </si>
  <si>
    <t>吳藹儂</t>
  </si>
  <si>
    <t>楊子希</t>
  </si>
  <si>
    <t>Andrew Chang 張宇霆</t>
    <phoneticPr fontId="7" type="noConversion"/>
  </si>
  <si>
    <t>Wayne Chiu 邱緯恩</t>
    <phoneticPr fontId="7" type="noConversion"/>
  </si>
  <si>
    <t>Katniss Yi-Ching Chiu 邱乙晴</t>
    <phoneticPr fontId="7" type="noConversion"/>
  </si>
  <si>
    <t>Alisen CHEN 陳品瑀</t>
    <phoneticPr fontId="7" type="noConversion"/>
  </si>
  <si>
    <t>黃祖兒</t>
  </si>
  <si>
    <t>王柏森</t>
  </si>
  <si>
    <t>江明達</t>
  </si>
  <si>
    <t>李永泰</t>
  </si>
  <si>
    <t>林宸緯</t>
  </si>
  <si>
    <t>凌雋述</t>
  </si>
  <si>
    <t>張祐嘉</t>
  </si>
  <si>
    <t>許立然</t>
  </si>
  <si>
    <t>許立勳</t>
  </si>
  <si>
    <t>連宇捷</t>
  </si>
  <si>
    <t>蕭齊</t>
  </si>
  <si>
    <t>鍾堃煒</t>
  </si>
  <si>
    <t>朴省泫</t>
  </si>
  <si>
    <t>黃紀薷</t>
  </si>
  <si>
    <t>翁天寅</t>
  </si>
  <si>
    <t>翁天朗</t>
  </si>
  <si>
    <t>林楷紘</t>
  </si>
  <si>
    <t>林恩旭</t>
  </si>
  <si>
    <t>陳玠踴</t>
  </si>
  <si>
    <t>許峻毓</t>
  </si>
  <si>
    <t>陳宥廷</t>
  </si>
  <si>
    <t>章羽葵</t>
  </si>
  <si>
    <t>高翊秝</t>
  </si>
  <si>
    <t>王士軒</t>
  </si>
  <si>
    <t>張致銓</t>
  </si>
  <si>
    <t>陳翔峟</t>
  </si>
  <si>
    <t>何牧樂</t>
  </si>
  <si>
    <t>黃天佑</t>
  </si>
  <si>
    <t>蔡家愷</t>
  </si>
  <si>
    <t>黃佑鈞</t>
  </si>
  <si>
    <t>詹益樺</t>
  </si>
  <si>
    <t>張翊昕</t>
  </si>
  <si>
    <t>陳禹佑</t>
  </si>
  <si>
    <t>鄭栩恩</t>
  </si>
  <si>
    <t>王囿善</t>
  </si>
  <si>
    <t>林志騏</t>
  </si>
  <si>
    <t>唐玄策</t>
  </si>
  <si>
    <t>曾祐澤</t>
  </si>
  <si>
    <t>陳冠智</t>
  </si>
  <si>
    <t>曾帥豪</t>
  </si>
  <si>
    <t>梁熠</t>
  </si>
  <si>
    <t>王御恩</t>
  </si>
  <si>
    <t>陳奕安</t>
  </si>
  <si>
    <t>王愷驀</t>
  </si>
  <si>
    <t>王品璿</t>
  </si>
  <si>
    <t>白翔崴</t>
  </si>
  <si>
    <t>梁詠為</t>
  </si>
  <si>
    <t>張庭睿</t>
  </si>
  <si>
    <t>黃國維</t>
  </si>
  <si>
    <t>周程靖</t>
  </si>
  <si>
    <t>黃昊翔</t>
  </si>
  <si>
    <t>何承恩</t>
  </si>
  <si>
    <t>朱冠宇</t>
  </si>
  <si>
    <t>游定澄</t>
  </si>
  <si>
    <t>梁宏碩</t>
  </si>
  <si>
    <t>曾承康</t>
  </si>
  <si>
    <t>李定軒</t>
  </si>
  <si>
    <t>黃翊哲</t>
  </si>
  <si>
    <t>楊承翰</t>
  </si>
  <si>
    <t>蔡宇哲</t>
  </si>
  <si>
    <t>張業正</t>
  </si>
  <si>
    <t>程煒峻</t>
  </si>
  <si>
    <t>鍾委諦</t>
  </si>
  <si>
    <t>王胤哲</t>
  </si>
  <si>
    <t>宋仁凱</t>
  </si>
  <si>
    <t>周秉誼</t>
  </si>
  <si>
    <t>周芷儀</t>
  </si>
  <si>
    <t>林恩潔</t>
  </si>
  <si>
    <t>劉心愛</t>
  </si>
  <si>
    <t>孫苡恩</t>
  </si>
  <si>
    <t>張芩</t>
  </si>
  <si>
    <t>楊秀儀</t>
  </si>
  <si>
    <t>林舒宇</t>
  </si>
  <si>
    <t>呂可晨</t>
  </si>
  <si>
    <t>尤玟雯</t>
  </si>
  <si>
    <t>尤威崴</t>
  </si>
  <si>
    <t>李祉叡</t>
  </si>
  <si>
    <t>宋依姍</t>
  </si>
  <si>
    <t>王堇妍</t>
  </si>
  <si>
    <t>彭宥蓉</t>
  </si>
  <si>
    <t>施沁榆</t>
  </si>
  <si>
    <t>徐友嫻</t>
  </si>
  <si>
    <t>平川令</t>
  </si>
  <si>
    <t>賴祥依</t>
  </si>
  <si>
    <t>簡安妍</t>
  </si>
  <si>
    <t>張恩瑜</t>
  </si>
  <si>
    <t>宋舞曼舒</t>
  </si>
  <si>
    <t>游媜喬</t>
  </si>
  <si>
    <t>林耘和</t>
  </si>
  <si>
    <t>林若鴻</t>
  </si>
  <si>
    <t>陳姵縈</t>
  </si>
  <si>
    <t>鄭雅丰</t>
  </si>
  <si>
    <t>林以晨</t>
  </si>
  <si>
    <t>謝悅琳</t>
  </si>
  <si>
    <t>湯淇</t>
  </si>
  <si>
    <t>戴妤帆</t>
  </si>
  <si>
    <t>劉昭萱</t>
  </si>
  <si>
    <t>劉家蒨</t>
  </si>
  <si>
    <t>杜羽婕</t>
  </si>
  <si>
    <t>陳祐婕</t>
  </si>
  <si>
    <t>呂品萱</t>
  </si>
  <si>
    <t>楊雨蕎</t>
  </si>
  <si>
    <t>黃采蓉</t>
  </si>
  <si>
    <t>Jasper Wu 吳昭齊</t>
    <phoneticPr fontId="7" type="noConversion"/>
  </si>
  <si>
    <t>Ethan Guan</t>
    <phoneticPr fontId="7" type="noConversion"/>
  </si>
  <si>
    <t>Sophia Chang 張宇霏</t>
    <phoneticPr fontId="7" type="noConversion"/>
  </si>
  <si>
    <t>臺中市葳格高級中學附設小學</t>
  </si>
  <si>
    <t>新北市樹林區樹林國民小學</t>
  </si>
  <si>
    <t>新北市樹林區樹林國民小學</t>
    <phoneticPr fontId="3" type="noConversion"/>
  </si>
  <si>
    <t>新北市土城區廣福國民小學</t>
  </si>
  <si>
    <t>新北市蘆洲區鷺江國民小學</t>
  </si>
  <si>
    <t>新竹縣竹北國民小學</t>
  </si>
  <si>
    <t>臺北市私立靜心高級中學國民小學部</t>
  </si>
  <si>
    <t>臺北市文林國民小學</t>
  </si>
  <si>
    <t>臺北市私立復興實驗高級中學小學部</t>
  </si>
  <si>
    <t>臺中市私立育仁國民小學</t>
  </si>
  <si>
    <t>南投縣南投市嘉和國民小學</t>
  </si>
  <si>
    <t>臺中市葳格高級中學附設小學西屯校區</t>
  </si>
  <si>
    <t>臺中市葳格高級中學附設小學北屯校區</t>
  </si>
  <si>
    <t>新北市板橋區國光國民小學</t>
  </si>
  <si>
    <t>臺北市私立中山國民小學</t>
  </si>
  <si>
    <t>臺中市南屯區惠文國民小學</t>
  </si>
  <si>
    <t>臺北市中正區忠孝國民小學</t>
  </si>
  <si>
    <t>新北市立麗林國民小學</t>
  </si>
  <si>
    <t>臺中市大里區益民國民小學</t>
    <phoneticPr fontId="7" type="noConversion"/>
  </si>
  <si>
    <t>臺北市天主教光仁國民小學</t>
  </si>
  <si>
    <t>財團法人東海大學附屬高級中等學校小學部</t>
    <phoneticPr fontId="7" type="noConversion"/>
  </si>
  <si>
    <t>康橋國際學校新竹校區</t>
  </si>
  <si>
    <t>明道普霖斯頓雙語小學</t>
  </si>
  <si>
    <t>臺中市北屯區仁美國民小學</t>
  </si>
  <si>
    <t>新北市林口區新林國民小學</t>
  </si>
  <si>
    <t>康橋國際學校林口校區</t>
    <phoneticPr fontId="7" type="noConversion"/>
  </si>
  <si>
    <t>黃祿旂</t>
    <phoneticPr fontId="7" type="noConversion"/>
  </si>
  <si>
    <t>桃園市中壢區興仁國民小學</t>
  </si>
  <si>
    <t>TIMES 台灣蒙特梭利國際實驗教育</t>
  </si>
  <si>
    <t>明道明道普霖斯頓雙語小學</t>
  </si>
  <si>
    <t>臺中市霧峰區霧峰國民小學</t>
    <phoneticPr fontId="7" type="noConversion"/>
  </si>
  <si>
    <t>新竹縣竹北市竹北國民小學</t>
  </si>
  <si>
    <t>新北市林口區南勢國民小學</t>
  </si>
  <si>
    <t>國立新竹科學園區實驗高級中等學校雙語部</t>
  </si>
  <si>
    <t>新北市立樹林區文林國民小學</t>
    <phoneticPr fontId="7" type="noConversion"/>
  </si>
  <si>
    <t>臺中市太平區建平國民小學</t>
  </si>
  <si>
    <t>個人</t>
    <phoneticPr fontId="7" type="noConversion"/>
  </si>
  <si>
    <t>新北市板橋區文德國民小學</t>
  </si>
  <si>
    <t>臺北市北投區文林國民小學</t>
    <phoneticPr fontId="7" type="noConversion"/>
  </si>
  <si>
    <t>南投縣草屯鎮北投國民小學</t>
  </si>
  <si>
    <t>南投縣私立弘明實驗高中附設國中小國民小學部</t>
    <phoneticPr fontId="7" type="noConversion"/>
  </si>
  <si>
    <t>台中華盛頓雙語小學</t>
    <phoneticPr fontId="7" type="noConversion"/>
  </si>
  <si>
    <t>臺中市私立衛道高級中學</t>
  </si>
  <si>
    <t>臺北市士林區士東國民小學</t>
  </si>
  <si>
    <t>臺北市立天母國民中學</t>
  </si>
  <si>
    <t>新北市中和區錦和國民小學</t>
    <phoneticPr fontId="7" type="noConversion"/>
  </si>
  <si>
    <t>臺北市內湖區麗湖國民小學</t>
    <phoneticPr fontId="7" type="noConversion"/>
  </si>
  <si>
    <t>閔智衙 Min Jia</t>
    <phoneticPr fontId="3" type="noConversion"/>
  </si>
  <si>
    <t>Wayne Chiu 邱緯恩</t>
    <phoneticPr fontId="3" type="noConversion"/>
  </si>
  <si>
    <t>Stephanie Chang 張宇霓</t>
    <phoneticPr fontId="3" type="noConversion"/>
  </si>
  <si>
    <t>111年全國少年第一次擊劍錦標賽 13歲組</t>
    <phoneticPr fontId="3" type="noConversion"/>
  </si>
  <si>
    <t>111年全國少年第一次擊劍錦標賽 11歲組</t>
    <phoneticPr fontId="3" type="noConversion"/>
  </si>
  <si>
    <t>111年全國少年第一次擊劍錦標賽 9歲組</t>
    <phoneticPr fontId="3" type="noConversion"/>
  </si>
  <si>
    <t>南投縣立中興國民中學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</si>
</sst>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2"/>
      <color theme="1"/>
      <name val="新細明體"/>
      <family val="1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2"/>
      <name val="新細明體"/>
      <family val="1"/>
      <charset val="136"/>
    </font>
    <font>
      <sz val="14"/>
      <name val="標楷體"/>
      <family val="4"/>
      <charset val="136"/>
    </font>
    <font>
      <sz val="16"/>
      <name val="標楷體"/>
      <family val="4"/>
      <charset val="136"/>
    </font>
    <font>
      <sz val="9"/>
      <name val="新細明體"/>
      <family val="1"/>
      <charset val="136"/>
      <scheme val="minor"/>
    </font>
    <font>
      <strike/>
      <sz val="14"/>
      <name val="標楷體"/>
      <family val="4"/>
      <charset val="136"/>
    </font>
    <font>
      <sz val="12"/>
      <name val="新細明體"/>
      <family val="1"/>
      <charset val="136"/>
      <scheme val="minor"/>
    </font>
    <font>
      <sz val="14"/>
      <color theme="0"/>
      <name val="標楷體"/>
      <family val="4"/>
      <charset val="136"/>
    </font>
    <font>
      <sz val="12"/>
      <color theme="0"/>
      <name val="新細明體"/>
      <family val="1"/>
      <charset val="136"/>
      <scheme val="minor"/>
    </font>
    <font>
      <sz val="14"/>
      <color rgb="FFFF0000"/>
      <name val="標楷體"/>
      <family val="4"/>
      <charset val="136"/>
    </font>
    <font>
      <sz val="14"/>
      <color theme="1"/>
      <name val="標楷體"/>
      <family val="4"/>
      <charset val="136"/>
    </font>
    <font>
      <sz val="11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>
      <alignment vertical="center"/>
    </xf>
    <xf numFmtId="0" fontId="4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14">
    <xf numFmtId="0" fontId="0" fillId="0" borderId="0" xfId="0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5" fillId="0" borderId="0" xfId="1" applyFont="1">
      <alignment vertical="center"/>
    </xf>
    <xf numFmtId="0" fontId="13" fillId="0" borderId="0" xfId="0" applyFont="1" applyAlignment="1"/>
    <xf numFmtId="0" fontId="5" fillId="0" borderId="0" xfId="0" applyFont="1" applyAlignment="1"/>
    <xf numFmtId="0" fontId="12" fillId="0" borderId="0" xfId="0" applyFont="1">
      <alignment vertical="center"/>
    </xf>
    <xf numFmtId="0" fontId="14" fillId="0" borderId="0" xfId="0" applyFont="1" applyAlignment="1"/>
    <xf numFmtId="0" fontId="6" fillId="0" borderId="0" xfId="1" applyFont="1" applyAlignment="1">
      <alignment horizontal="left" vertical="center"/>
    </xf>
    <xf numFmtId="0" fontId="5" fillId="0" borderId="0" xfId="1" applyFont="1" applyAlignment="1">
      <alignment horizontal="left" vertical="center"/>
    </xf>
  </cellXfs>
  <cellStyles count="4">
    <cellStyle name="一般" xfId="0" builtinId="0"/>
    <cellStyle name="一般 2" xfId="2" xr:uid="{00000000-0005-0000-0000-000001000000}"/>
    <cellStyle name="一般 3" xfId="3" xr:uid="{00000000-0005-0000-0000-000002000000}"/>
    <cellStyle name="一般_成績-99國小" xfId="1" xr:uid="{00000000-0005-0000-0000-000003000000}"/>
  </cellStyles>
  <dxfs count="2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S37"/>
  <sheetViews>
    <sheetView tabSelected="1" zoomScale="70" zoomScaleNormal="70" zoomScaleSheetLayoutView="85" workbookViewId="0">
      <pane ySplit="4" topLeftCell="A5" activePane="bottomLeft" state="frozen"/>
      <selection activeCell="G1" sqref="G1"/>
      <selection pane="bottomLeft" activeCell="F30" sqref="F30"/>
    </sheetView>
  </sheetViews>
  <sheetFormatPr defaultColWidth="9" defaultRowHeight="19.5"/>
  <cols>
    <col min="1" max="1" width="5.125" style="1" customWidth="1"/>
    <col min="2" max="2" width="36" style="1" bestFit="1" customWidth="1"/>
    <col min="3" max="3" width="12.5" style="1" bestFit="1" customWidth="1"/>
    <col min="4" max="4" width="4.625" style="1" bestFit="1" customWidth="1"/>
    <col min="5" max="5" width="6.125" style="1" customWidth="1"/>
    <col min="6" max="6" width="36" style="1" bestFit="1" customWidth="1"/>
    <col min="7" max="7" width="27.25" style="1" bestFit="1" customWidth="1"/>
    <col min="8" max="8" width="4.125" style="1" customWidth="1"/>
    <col min="9" max="9" width="4.25" style="1" bestFit="1" customWidth="1"/>
    <col min="10" max="10" width="30.125" style="1" bestFit="1" customWidth="1"/>
    <col min="11" max="11" width="11" style="1" bestFit="1" customWidth="1"/>
    <col min="12" max="12" width="4" style="1" customWidth="1"/>
    <col min="13" max="13" width="4.875" style="1" bestFit="1" customWidth="1"/>
    <col min="14" max="14" width="36" style="1" bestFit="1" customWidth="1"/>
    <col min="15" max="15" width="22.75" style="1" bestFit="1" customWidth="1"/>
    <col min="16" max="16" width="4" style="1" customWidth="1"/>
    <col min="17" max="17" width="3.25" style="4" customWidth="1"/>
    <col min="18" max="18" width="36" style="4" bestFit="1" customWidth="1"/>
    <col min="19" max="19" width="34.625" style="4" bestFit="1" customWidth="1"/>
    <col min="20" max="20" width="3.5" style="1" customWidth="1"/>
    <col min="21" max="21" width="4.5" style="1" customWidth="1"/>
    <col min="22" max="16384" width="9" style="1"/>
  </cols>
  <sheetData>
    <row r="1" spans="1:19" ht="21">
      <c r="A1" s="12" t="s">
        <v>411</v>
      </c>
      <c r="B1" s="12"/>
      <c r="C1" s="12"/>
      <c r="D1" s="12"/>
      <c r="E1" s="12"/>
      <c r="F1" s="12"/>
      <c r="G1" s="1">
        <f>C3+G3+K3+O3+S3</f>
        <v>79</v>
      </c>
    </row>
    <row r="2" spans="1:19" s="5" customFormat="1">
      <c r="B2" s="5">
        <f>C3+G3+K3+O3</f>
        <v>67</v>
      </c>
      <c r="C2" s="5">
        <v>5</v>
      </c>
      <c r="D2" s="5">
        <f>B2-C2</f>
        <v>62</v>
      </c>
      <c r="Q2" s="6"/>
      <c r="R2" s="6"/>
      <c r="S2" s="6"/>
    </row>
    <row r="3" spans="1:19" s="2" customFormat="1" ht="21">
      <c r="B3" s="2" t="s">
        <v>2</v>
      </c>
      <c r="C3" s="2">
        <f>COUNTA(C5:C198)</f>
        <v>28</v>
      </c>
      <c r="F3" s="2" t="s">
        <v>3</v>
      </c>
      <c r="G3" s="2">
        <f>COUNTA(G5:G195)</f>
        <v>19</v>
      </c>
      <c r="J3" s="2" t="s">
        <v>25</v>
      </c>
      <c r="K3" s="2">
        <f>COUNTA(K5:K199)</f>
        <v>7</v>
      </c>
      <c r="N3" s="2" t="s">
        <v>4</v>
      </c>
      <c r="O3" s="2">
        <f>COUNTA(O5:O198)</f>
        <v>13</v>
      </c>
      <c r="R3" s="2" t="s">
        <v>5</v>
      </c>
      <c r="S3" s="2">
        <f>COUNTA(S5:S196)</f>
        <v>12</v>
      </c>
    </row>
    <row r="4" spans="1:19">
      <c r="B4" s="1" t="s">
        <v>0</v>
      </c>
      <c r="C4" s="1" t="s">
        <v>1</v>
      </c>
      <c r="F4" s="1" t="s">
        <v>0</v>
      </c>
      <c r="G4" s="1" t="s">
        <v>1</v>
      </c>
      <c r="J4" s="1" t="s">
        <v>0</v>
      </c>
      <c r="K4" s="1" t="s">
        <v>1</v>
      </c>
      <c r="N4" s="1" t="s">
        <v>0</v>
      </c>
      <c r="O4" s="1" t="s">
        <v>1</v>
      </c>
      <c r="Q4" s="1"/>
      <c r="R4" s="1" t="s">
        <v>0</v>
      </c>
      <c r="S4" s="1" t="s">
        <v>1</v>
      </c>
    </row>
    <row r="5" spans="1:19">
      <c r="B5" s="1" t="s">
        <v>19</v>
      </c>
      <c r="C5" s="1" t="s">
        <v>57</v>
      </c>
      <c r="F5" s="1" t="s">
        <v>361</v>
      </c>
      <c r="G5" s="1" t="s">
        <v>83</v>
      </c>
      <c r="J5" s="1" t="s">
        <v>52</v>
      </c>
      <c r="K5" s="1" t="s">
        <v>96</v>
      </c>
      <c r="N5" s="1" t="s">
        <v>19</v>
      </c>
      <c r="O5" s="1" t="s">
        <v>105</v>
      </c>
      <c r="Q5" s="1"/>
      <c r="R5" s="1" t="s">
        <v>360</v>
      </c>
      <c r="S5" s="1" t="s">
        <v>117</v>
      </c>
    </row>
    <row r="6" spans="1:19">
      <c r="B6" s="1" t="s">
        <v>19</v>
      </c>
      <c r="C6" s="1" t="s">
        <v>58</v>
      </c>
      <c r="F6" s="1" t="s">
        <v>375</v>
      </c>
      <c r="G6" s="1" t="s">
        <v>62</v>
      </c>
      <c r="J6" s="1" t="s">
        <v>369</v>
      </c>
      <c r="K6" s="1" t="s">
        <v>97</v>
      </c>
      <c r="N6" s="1" t="s">
        <v>19</v>
      </c>
      <c r="O6" s="1" t="s">
        <v>106</v>
      </c>
      <c r="Q6" s="1"/>
      <c r="R6" s="1" t="s">
        <v>375</v>
      </c>
      <c r="S6" s="1" t="s">
        <v>118</v>
      </c>
    </row>
    <row r="7" spans="1:19">
      <c r="B7" s="1" t="s">
        <v>19</v>
      </c>
      <c r="C7" s="1" t="s">
        <v>59</v>
      </c>
      <c r="F7" s="1" t="s">
        <v>362</v>
      </c>
      <c r="G7" s="1" t="s">
        <v>84</v>
      </c>
      <c r="J7" s="1" t="s">
        <v>20</v>
      </c>
      <c r="K7" s="1" t="s">
        <v>99</v>
      </c>
      <c r="N7" s="1" t="s">
        <v>19</v>
      </c>
      <c r="O7" s="1" t="s">
        <v>107</v>
      </c>
      <c r="Q7" s="1"/>
      <c r="R7" s="1" t="s">
        <v>375</v>
      </c>
      <c r="S7" s="1" t="s">
        <v>119</v>
      </c>
    </row>
    <row r="8" spans="1:19">
      <c r="B8" s="1" t="s">
        <v>19</v>
      </c>
      <c r="C8" s="1" t="s">
        <v>60</v>
      </c>
      <c r="F8" s="1" t="s">
        <v>375</v>
      </c>
      <c r="G8" s="1" t="s">
        <v>64</v>
      </c>
      <c r="J8" s="1" t="s">
        <v>20</v>
      </c>
      <c r="K8" s="1" t="s">
        <v>100</v>
      </c>
      <c r="N8" s="1" t="s">
        <v>19</v>
      </c>
      <c r="O8" s="1" t="s">
        <v>108</v>
      </c>
      <c r="Q8" s="1"/>
      <c r="R8" s="1" t="s">
        <v>375</v>
      </c>
      <c r="S8" s="1" t="s">
        <v>110</v>
      </c>
    </row>
    <row r="9" spans="1:19">
      <c r="B9" s="1" t="s">
        <v>19</v>
      </c>
      <c r="C9" s="1" t="s">
        <v>61</v>
      </c>
      <c r="F9" s="1" t="s">
        <v>375</v>
      </c>
      <c r="G9" s="1" t="s">
        <v>65</v>
      </c>
      <c r="J9" s="1" t="s">
        <v>20</v>
      </c>
      <c r="K9" s="1" t="s">
        <v>101</v>
      </c>
      <c r="N9" s="1" t="s">
        <v>367</v>
      </c>
      <c r="O9" s="1" t="s">
        <v>109</v>
      </c>
      <c r="Q9" s="1"/>
      <c r="R9" s="1" t="s">
        <v>33</v>
      </c>
      <c r="S9" s="1" t="s">
        <v>408</v>
      </c>
    </row>
    <row r="10" spans="1:19">
      <c r="B10" s="1" t="s">
        <v>375</v>
      </c>
      <c r="C10" s="1" t="s">
        <v>62</v>
      </c>
      <c r="F10" s="1" t="s">
        <v>375</v>
      </c>
      <c r="G10" s="1" t="s">
        <v>66</v>
      </c>
      <c r="J10" s="1" t="s">
        <v>371</v>
      </c>
      <c r="K10" s="1" t="s">
        <v>102</v>
      </c>
      <c r="N10" s="1" t="s">
        <v>375</v>
      </c>
      <c r="O10" s="1" t="s">
        <v>110</v>
      </c>
      <c r="Q10" s="1"/>
      <c r="R10" s="1" t="s">
        <v>36</v>
      </c>
      <c r="S10" s="1" t="s">
        <v>111</v>
      </c>
    </row>
    <row r="11" spans="1:19">
      <c r="B11" s="1" t="s">
        <v>55</v>
      </c>
      <c r="C11" s="1" t="s">
        <v>63</v>
      </c>
      <c r="F11" s="1" t="s">
        <v>375</v>
      </c>
      <c r="G11" s="1" t="s">
        <v>86</v>
      </c>
      <c r="J11" s="1" t="s">
        <v>371</v>
      </c>
      <c r="K11" s="1" t="s">
        <v>103</v>
      </c>
      <c r="N11" s="1" t="s">
        <v>36</v>
      </c>
      <c r="O11" s="1" t="s">
        <v>111</v>
      </c>
      <c r="Q11" s="1"/>
      <c r="R11" s="1" t="s">
        <v>374</v>
      </c>
      <c r="S11" s="1" t="s">
        <v>120</v>
      </c>
    </row>
    <row r="12" spans="1:19">
      <c r="B12" s="1" t="s">
        <v>375</v>
      </c>
      <c r="C12" s="1" t="s">
        <v>64</v>
      </c>
      <c r="F12" s="1" t="s">
        <v>375</v>
      </c>
      <c r="G12" s="1" t="s">
        <v>67</v>
      </c>
      <c r="N12" s="1" t="s">
        <v>44</v>
      </c>
      <c r="O12" s="1" t="s">
        <v>406</v>
      </c>
      <c r="Q12" s="1"/>
      <c r="R12" s="1" t="s">
        <v>50</v>
      </c>
      <c r="S12" s="1" t="s">
        <v>121</v>
      </c>
    </row>
    <row r="13" spans="1:19">
      <c r="B13" s="1" t="s">
        <v>375</v>
      </c>
      <c r="C13" s="1" t="s">
        <v>65</v>
      </c>
      <c r="F13" s="1" t="s">
        <v>33</v>
      </c>
      <c r="G13" s="1" t="s">
        <v>87</v>
      </c>
      <c r="N13" s="1" t="s">
        <v>368</v>
      </c>
      <c r="O13" s="1" t="s">
        <v>112</v>
      </c>
      <c r="Q13" s="1"/>
      <c r="R13" s="1" t="s">
        <v>364</v>
      </c>
      <c r="S13" s="1" t="s">
        <v>122</v>
      </c>
    </row>
    <row r="14" spans="1:19">
      <c r="B14" s="1" t="s">
        <v>375</v>
      </c>
      <c r="C14" s="1" t="s">
        <v>66</v>
      </c>
      <c r="F14" s="1" t="s">
        <v>37</v>
      </c>
      <c r="G14" s="1" t="s">
        <v>88</v>
      </c>
      <c r="N14" s="1" t="s">
        <v>52</v>
      </c>
      <c r="O14" s="1" t="s">
        <v>113</v>
      </c>
      <c r="Q14" s="1"/>
      <c r="R14" s="1" t="s">
        <v>364</v>
      </c>
      <c r="S14" s="1" t="s">
        <v>123</v>
      </c>
    </row>
    <row r="15" spans="1:19">
      <c r="B15" s="1" t="s">
        <v>375</v>
      </c>
      <c r="C15" s="1" t="s">
        <v>67</v>
      </c>
      <c r="F15" s="1" t="s">
        <v>37</v>
      </c>
      <c r="G15" s="1" t="s">
        <v>89</v>
      </c>
      <c r="N15" s="1" t="s">
        <v>16</v>
      </c>
      <c r="O15" s="1" t="s">
        <v>114</v>
      </c>
      <c r="Q15" s="1"/>
      <c r="R15" s="1" t="s">
        <v>54</v>
      </c>
      <c r="S15" s="1" t="s">
        <v>116</v>
      </c>
    </row>
    <row r="16" spans="1:19">
      <c r="B16" s="1" t="s">
        <v>31</v>
      </c>
      <c r="C16" s="1" t="s">
        <v>68</v>
      </c>
      <c r="F16" s="9" t="s">
        <v>394</v>
      </c>
      <c r="G16" s="1" t="s">
        <v>90</v>
      </c>
      <c r="N16" s="1" t="s">
        <v>373</v>
      </c>
      <c r="O16" s="1" t="s">
        <v>115</v>
      </c>
      <c r="Q16" s="1"/>
      <c r="R16" s="1" t="s">
        <v>368</v>
      </c>
      <c r="S16" s="1" t="s">
        <v>112</v>
      </c>
    </row>
    <row r="17" spans="2:19">
      <c r="B17" s="1" t="s">
        <v>20</v>
      </c>
      <c r="C17" s="1" t="s">
        <v>69</v>
      </c>
      <c r="F17" s="1" t="s">
        <v>22</v>
      </c>
      <c r="G17" s="1" t="s">
        <v>91</v>
      </c>
      <c r="N17" s="1" t="s">
        <v>54</v>
      </c>
      <c r="O17" s="1" t="s">
        <v>116</v>
      </c>
      <c r="Q17" s="1"/>
      <c r="R17" s="1"/>
      <c r="S17" s="1"/>
    </row>
    <row r="18" spans="2:19">
      <c r="B18" s="1" t="s">
        <v>20</v>
      </c>
      <c r="C18" s="1" t="s">
        <v>70</v>
      </c>
      <c r="F18" s="1" t="s">
        <v>22</v>
      </c>
      <c r="G18" s="1" t="s">
        <v>92</v>
      </c>
      <c r="Q18" s="1"/>
      <c r="R18" s="1"/>
      <c r="S18" s="1"/>
    </row>
    <row r="19" spans="2:19">
      <c r="B19" s="1" t="s">
        <v>365</v>
      </c>
      <c r="C19" s="1" t="s">
        <v>71</v>
      </c>
      <c r="F19" s="1" t="s">
        <v>22</v>
      </c>
      <c r="G19" s="1" t="s">
        <v>93</v>
      </c>
      <c r="Q19" s="1"/>
      <c r="R19" s="1"/>
      <c r="S19" s="1"/>
    </row>
    <row r="20" spans="2:19">
      <c r="B20" s="1" t="s">
        <v>41</v>
      </c>
      <c r="C20" s="1" t="s">
        <v>72</v>
      </c>
      <c r="F20" s="1" t="s">
        <v>42</v>
      </c>
      <c r="G20" s="1" t="s">
        <v>94</v>
      </c>
      <c r="Q20" s="1"/>
      <c r="R20" s="1"/>
      <c r="S20" s="1"/>
    </row>
    <row r="21" spans="2:19">
      <c r="B21" s="1" t="s">
        <v>43</v>
      </c>
      <c r="C21" s="1" t="s">
        <v>73</v>
      </c>
      <c r="F21" s="1" t="s">
        <v>370</v>
      </c>
      <c r="G21" s="1" t="s">
        <v>95</v>
      </c>
      <c r="Q21" s="1"/>
      <c r="R21" s="1"/>
      <c r="S21" s="1"/>
    </row>
    <row r="22" spans="2:19">
      <c r="B22" s="1" t="s">
        <v>56</v>
      </c>
      <c r="C22" s="1" t="s">
        <v>74</v>
      </c>
      <c r="F22" s="1" t="s">
        <v>53</v>
      </c>
      <c r="G22" s="1" t="s">
        <v>81</v>
      </c>
      <c r="Q22" s="1"/>
      <c r="R22" s="1"/>
      <c r="S22" s="1"/>
    </row>
    <row r="23" spans="2:19">
      <c r="B23" s="1" t="s">
        <v>44</v>
      </c>
      <c r="C23" s="1" t="s">
        <v>75</v>
      </c>
      <c r="F23" s="1" t="s">
        <v>53</v>
      </c>
      <c r="G23" s="1" t="s">
        <v>82</v>
      </c>
      <c r="Q23" s="1"/>
      <c r="R23" s="1"/>
      <c r="S23" s="1"/>
    </row>
    <row r="24" spans="2:19">
      <c r="B24" s="1" t="s">
        <v>44</v>
      </c>
      <c r="C24" s="1" t="s">
        <v>76</v>
      </c>
      <c r="Q24" s="1"/>
      <c r="R24" s="1"/>
      <c r="S24" s="1"/>
    </row>
    <row r="25" spans="2:19">
      <c r="B25" s="1" t="s">
        <v>44</v>
      </c>
      <c r="C25" s="1" t="s">
        <v>77</v>
      </c>
      <c r="Q25" s="1"/>
      <c r="R25" s="1"/>
      <c r="S25" s="1"/>
    </row>
    <row r="26" spans="2:19">
      <c r="B26" s="9" t="s">
        <v>395</v>
      </c>
      <c r="C26" s="1" t="s">
        <v>78</v>
      </c>
      <c r="Q26" s="1"/>
      <c r="R26" s="1"/>
      <c r="S26" s="1"/>
    </row>
    <row r="27" spans="2:19">
      <c r="B27" s="1" t="s">
        <v>370</v>
      </c>
      <c r="C27" s="1" t="s">
        <v>79</v>
      </c>
      <c r="Q27" s="1"/>
      <c r="R27" s="1"/>
      <c r="S27" s="1"/>
    </row>
    <row r="28" spans="2:19">
      <c r="B28" s="1" t="s">
        <v>370</v>
      </c>
      <c r="C28" s="1" t="s">
        <v>80</v>
      </c>
      <c r="Q28" s="1"/>
      <c r="R28" s="1"/>
      <c r="S28" s="1"/>
    </row>
    <row r="29" spans="2:19">
      <c r="B29" s="1" t="s">
        <v>53</v>
      </c>
      <c r="C29" s="1" t="s">
        <v>81</v>
      </c>
      <c r="Q29" s="1"/>
      <c r="R29" s="1"/>
      <c r="S29" s="1"/>
    </row>
    <row r="30" spans="2:19">
      <c r="B30" s="1" t="s">
        <v>53</v>
      </c>
      <c r="C30" s="1" t="s">
        <v>82</v>
      </c>
      <c r="Q30" s="1"/>
      <c r="R30" s="1"/>
      <c r="S30" s="1"/>
    </row>
    <row r="31" spans="2:19">
      <c r="B31" s="7" t="s">
        <v>367</v>
      </c>
      <c r="C31" s="1" t="s">
        <v>85</v>
      </c>
      <c r="Q31" s="1"/>
      <c r="R31" s="1"/>
      <c r="S31" s="1"/>
    </row>
    <row r="32" spans="2:19">
      <c r="B32" s="1" t="s">
        <v>45</v>
      </c>
      <c r="C32" s="1" t="s">
        <v>407</v>
      </c>
      <c r="Q32" s="1"/>
      <c r="R32" s="1"/>
      <c r="S32" s="1"/>
    </row>
    <row r="33" spans="10:19">
      <c r="Q33" s="1"/>
      <c r="R33" s="1"/>
      <c r="S33" s="1"/>
    </row>
    <row r="37" spans="10:19">
      <c r="J37" s="3"/>
      <c r="K37" s="3"/>
    </row>
  </sheetData>
  <mergeCells count="1">
    <mergeCell ref="A1:F1"/>
  </mergeCells>
  <phoneticPr fontId="3" type="noConversion"/>
  <conditionalFormatting sqref="O5:O17">
    <cfRule type="duplicateValues" dxfId="19" priority="2"/>
  </conditionalFormatting>
  <conditionalFormatting sqref="S5:S15">
    <cfRule type="duplicateValues" dxfId="18" priority="5"/>
  </conditionalFormatting>
  <conditionalFormatting sqref="K5:K11">
    <cfRule type="duplicateValues" dxfId="17" priority="10"/>
  </conditionalFormatting>
  <conditionalFormatting sqref="G5:G23 C31:C32">
    <cfRule type="duplicateValues" dxfId="16" priority="11"/>
  </conditionalFormatting>
  <pageMargins left="0.43307086614173229" right="0.19685039370078741" top="0.82677165354330717" bottom="0.23622047244094491" header="0.23622047244094491" footer="0.86614173228346458"/>
  <pageSetup paperSize="9" scale="87" orientation="portrait" r:id="rId1"/>
  <headerFooter alignWithMargins="0"/>
  <colBreaks count="1" manualBreakCount="1">
    <brk id="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A1:U47"/>
  <sheetViews>
    <sheetView zoomScale="55" zoomScaleNormal="55" zoomScaleSheetLayoutView="85" workbookViewId="0">
      <pane ySplit="4" topLeftCell="A5" activePane="bottomLeft" state="frozen"/>
      <selection activeCell="G1" sqref="G1"/>
      <selection pane="bottomLeft" activeCell="G2" sqref="G2"/>
    </sheetView>
  </sheetViews>
  <sheetFormatPr defaultColWidth="9" defaultRowHeight="19.5"/>
  <cols>
    <col min="1" max="1" width="5.125" style="1" customWidth="1"/>
    <col min="2" max="2" width="55.875" style="1" customWidth="1"/>
    <col min="3" max="3" width="9.375" style="1" bestFit="1" customWidth="1"/>
    <col min="4" max="4" width="5.375" style="1" bestFit="1" customWidth="1"/>
    <col min="5" max="5" width="6.125" style="1" customWidth="1"/>
    <col min="6" max="6" width="37.125" style="1" bestFit="1" customWidth="1"/>
    <col min="7" max="7" width="23.125" style="1" bestFit="1" customWidth="1"/>
    <col min="8" max="8" width="4.125" style="1" customWidth="1"/>
    <col min="9" max="9" width="4.875" style="1" bestFit="1" customWidth="1"/>
    <col min="10" max="10" width="50.625" style="1" customWidth="1"/>
    <col min="11" max="11" width="8.875" style="1" bestFit="1" customWidth="1"/>
    <col min="12" max="12" width="4" style="1" customWidth="1"/>
    <col min="13" max="13" width="4.875" style="1" bestFit="1" customWidth="1"/>
    <col min="14" max="14" width="50.625" style="1" bestFit="1" customWidth="1"/>
    <col min="15" max="15" width="39.75" style="1" customWidth="1"/>
    <col min="16" max="16" width="4.5" style="1" customWidth="1"/>
    <col min="17" max="17" width="3.25" style="1" customWidth="1"/>
    <col min="18" max="18" width="50.625" style="1" bestFit="1" customWidth="1"/>
    <col min="19" max="19" width="8.875" style="1" bestFit="1" customWidth="1"/>
    <col min="20" max="20" width="4.75" style="1" customWidth="1"/>
    <col min="21" max="21" width="3.625" style="1" customWidth="1"/>
    <col min="22" max="16384" width="9" style="1"/>
  </cols>
  <sheetData>
    <row r="1" spans="1:21">
      <c r="A1" s="13" t="s">
        <v>410</v>
      </c>
      <c r="B1" s="13"/>
      <c r="C1" s="13"/>
      <c r="D1" s="13"/>
      <c r="E1" s="13"/>
      <c r="F1" s="13"/>
      <c r="G1" s="1">
        <f>C3+G3+K3+O3+S3</f>
        <v>144</v>
      </c>
    </row>
    <row r="2" spans="1:21" s="10" customFormat="1"/>
    <row r="3" spans="1:21">
      <c r="B3" s="1" t="s">
        <v>6</v>
      </c>
      <c r="C3" s="1">
        <f>COUNTA(C5:C198)</f>
        <v>43</v>
      </c>
      <c r="F3" s="1" t="s">
        <v>7</v>
      </c>
      <c r="G3" s="1">
        <f>COUNTA(G5:G195)</f>
        <v>42</v>
      </c>
      <c r="J3" s="1" t="s">
        <v>24</v>
      </c>
      <c r="K3" s="1">
        <f>COUNTA(K5:K199)</f>
        <v>15</v>
      </c>
      <c r="N3" s="1" t="s">
        <v>8</v>
      </c>
      <c r="O3" s="1">
        <f>COUNTA(O5:O197)</f>
        <v>20</v>
      </c>
      <c r="R3" s="1" t="s">
        <v>9</v>
      </c>
      <c r="S3" s="1">
        <f>COUNTA(S5:S195)</f>
        <v>24</v>
      </c>
    </row>
    <row r="4" spans="1:21">
      <c r="B4" s="1" t="s">
        <v>0</v>
      </c>
      <c r="C4" s="1" t="s">
        <v>1</v>
      </c>
      <c r="F4" s="1" t="s">
        <v>0</v>
      </c>
      <c r="G4" s="1" t="s">
        <v>1</v>
      </c>
      <c r="J4" s="1" t="s">
        <v>0</v>
      </c>
      <c r="K4" s="1" t="s">
        <v>1</v>
      </c>
      <c r="N4" s="1" t="s">
        <v>0</v>
      </c>
      <c r="O4" s="1" t="s">
        <v>1</v>
      </c>
      <c r="R4" s="1" t="s">
        <v>0</v>
      </c>
      <c r="S4" s="1" t="s">
        <v>1</v>
      </c>
    </row>
    <row r="5" spans="1:21">
      <c r="B5" s="1" t="s">
        <v>19</v>
      </c>
      <c r="C5" s="8" t="s">
        <v>58</v>
      </c>
      <c r="F5" s="1" t="s">
        <v>360</v>
      </c>
      <c r="G5" s="8" t="s">
        <v>165</v>
      </c>
      <c r="J5" s="8" t="s">
        <v>366</v>
      </c>
      <c r="K5" s="8" t="s">
        <v>202</v>
      </c>
      <c r="N5" s="1" t="s">
        <v>19</v>
      </c>
      <c r="O5" s="1" t="s">
        <v>212</v>
      </c>
      <c r="R5" s="1" t="s">
        <v>360</v>
      </c>
      <c r="S5" s="8" t="s">
        <v>229</v>
      </c>
      <c r="T5" s="11"/>
      <c r="U5" s="11"/>
    </row>
    <row r="6" spans="1:21">
      <c r="B6" s="1" t="s">
        <v>19</v>
      </c>
      <c r="C6" s="8" t="s">
        <v>124</v>
      </c>
      <c r="F6" s="1" t="s">
        <v>360</v>
      </c>
      <c r="G6" s="8" t="s">
        <v>166</v>
      </c>
      <c r="J6" s="8" t="s">
        <v>383</v>
      </c>
      <c r="K6" s="8" t="s">
        <v>203</v>
      </c>
      <c r="N6" s="1" t="s">
        <v>19</v>
      </c>
      <c r="O6" s="1" t="s">
        <v>251</v>
      </c>
      <c r="R6" s="1" t="s">
        <v>360</v>
      </c>
      <c r="S6" s="8" t="s">
        <v>230</v>
      </c>
      <c r="T6" s="11"/>
      <c r="U6" s="11"/>
    </row>
    <row r="7" spans="1:21">
      <c r="B7" s="1" t="s">
        <v>19</v>
      </c>
      <c r="C7" s="8" t="s">
        <v>125</v>
      </c>
      <c r="F7" s="1" t="s">
        <v>360</v>
      </c>
      <c r="G7" s="8" t="s">
        <v>167</v>
      </c>
      <c r="J7" s="8" t="s">
        <v>367</v>
      </c>
      <c r="K7" s="8" t="s">
        <v>204</v>
      </c>
      <c r="N7" s="1" t="s">
        <v>19</v>
      </c>
      <c r="O7" s="1" t="s">
        <v>106</v>
      </c>
      <c r="R7" s="1" t="s">
        <v>360</v>
      </c>
      <c r="S7" s="8" t="s">
        <v>231</v>
      </c>
      <c r="T7" s="11"/>
      <c r="U7" s="11"/>
    </row>
    <row r="8" spans="1:21">
      <c r="B8" s="1" t="s">
        <v>19</v>
      </c>
      <c r="C8" s="8" t="s">
        <v>126</v>
      </c>
      <c r="F8" s="1" t="s">
        <v>360</v>
      </c>
      <c r="G8" s="8" t="s">
        <v>168</v>
      </c>
      <c r="J8" s="8" t="s">
        <v>363</v>
      </c>
      <c r="K8" s="8" t="s">
        <v>98</v>
      </c>
      <c r="N8" s="1" t="s">
        <v>19</v>
      </c>
      <c r="O8" s="1" t="s">
        <v>213</v>
      </c>
      <c r="R8" s="8" t="s">
        <v>26</v>
      </c>
      <c r="S8" s="8" t="s">
        <v>232</v>
      </c>
      <c r="T8" s="11"/>
      <c r="U8" s="11"/>
    </row>
    <row r="9" spans="1:21">
      <c r="B9" s="1" t="s">
        <v>19</v>
      </c>
      <c r="C9" s="8" t="s">
        <v>127</v>
      </c>
      <c r="F9" s="1" t="s">
        <v>360</v>
      </c>
      <c r="G9" s="8" t="s">
        <v>169</v>
      </c>
      <c r="J9" s="8" t="s">
        <v>20</v>
      </c>
      <c r="K9" s="8" t="s">
        <v>205</v>
      </c>
      <c r="N9" s="1" t="s">
        <v>19</v>
      </c>
      <c r="O9" s="1" t="s">
        <v>214</v>
      </c>
      <c r="R9" s="8" t="s">
        <v>375</v>
      </c>
      <c r="S9" s="8" t="s">
        <v>220</v>
      </c>
    </row>
    <row r="10" spans="1:21">
      <c r="B10" s="1" t="s">
        <v>19</v>
      </c>
      <c r="C10" s="8" t="s">
        <v>128</v>
      </c>
      <c r="F10" s="1" t="s">
        <v>360</v>
      </c>
      <c r="G10" s="8" t="s">
        <v>170</v>
      </c>
      <c r="J10" s="8" t="s">
        <v>20</v>
      </c>
      <c r="K10" s="8" t="s">
        <v>206</v>
      </c>
      <c r="N10" s="1" t="s">
        <v>19</v>
      </c>
      <c r="O10" s="1" t="s">
        <v>252</v>
      </c>
      <c r="R10" s="8" t="s">
        <v>375</v>
      </c>
      <c r="S10" s="8" t="s">
        <v>219</v>
      </c>
      <c r="T10" s="11"/>
      <c r="U10" s="11"/>
    </row>
    <row r="11" spans="1:21">
      <c r="B11" s="1" t="s">
        <v>19</v>
      </c>
      <c r="C11" s="8" t="s">
        <v>129</v>
      </c>
      <c r="F11" s="8" t="s">
        <v>26</v>
      </c>
      <c r="G11" s="8" t="s">
        <v>171</v>
      </c>
      <c r="J11" s="8" t="s">
        <v>17</v>
      </c>
      <c r="K11" s="8" t="s">
        <v>207</v>
      </c>
      <c r="N11" s="1" t="s">
        <v>19</v>
      </c>
      <c r="O11" s="1" t="s">
        <v>215</v>
      </c>
      <c r="R11" s="8" t="s">
        <v>386</v>
      </c>
      <c r="S11" s="8" t="s">
        <v>233</v>
      </c>
      <c r="T11" s="11"/>
      <c r="U11" s="11"/>
    </row>
    <row r="12" spans="1:21">
      <c r="B12" s="1" t="s">
        <v>19</v>
      </c>
      <c r="C12" s="8" t="s">
        <v>130</v>
      </c>
      <c r="F12" s="8" t="s">
        <v>27</v>
      </c>
      <c r="G12" s="8" t="s">
        <v>132</v>
      </c>
      <c r="J12" s="8" t="s">
        <v>17</v>
      </c>
      <c r="K12" s="8" t="s">
        <v>208</v>
      </c>
      <c r="N12" s="1" t="s">
        <v>19</v>
      </c>
      <c r="O12" s="1" t="s">
        <v>216</v>
      </c>
      <c r="R12" s="8" t="s">
        <v>387</v>
      </c>
      <c r="S12" s="8" t="s">
        <v>234</v>
      </c>
      <c r="T12" s="11"/>
      <c r="U12" s="11"/>
    </row>
    <row r="13" spans="1:21">
      <c r="B13" s="1" t="s">
        <v>19</v>
      </c>
      <c r="C13" s="8" t="s">
        <v>131</v>
      </c>
      <c r="F13" s="8" t="s">
        <v>18</v>
      </c>
      <c r="G13" s="8" t="s">
        <v>172</v>
      </c>
      <c r="J13" s="8" t="s">
        <v>384</v>
      </c>
      <c r="K13" s="8" t="s">
        <v>210</v>
      </c>
      <c r="N13" s="8" t="s">
        <v>28</v>
      </c>
      <c r="O13" s="8" t="s">
        <v>385</v>
      </c>
      <c r="R13" s="8" t="s">
        <v>380</v>
      </c>
      <c r="S13" s="8" t="s">
        <v>235</v>
      </c>
      <c r="T13" s="11"/>
      <c r="U13" s="11"/>
    </row>
    <row r="14" spans="1:21">
      <c r="B14" s="8" t="s">
        <v>27</v>
      </c>
      <c r="C14" s="8" t="s">
        <v>132</v>
      </c>
      <c r="F14" s="8" t="s">
        <v>375</v>
      </c>
      <c r="G14" s="8" t="s">
        <v>173</v>
      </c>
      <c r="J14" s="8" t="s">
        <v>374</v>
      </c>
      <c r="K14" s="8" t="s">
        <v>199</v>
      </c>
      <c r="N14" s="8" t="s">
        <v>367</v>
      </c>
      <c r="O14" s="8" t="s">
        <v>218</v>
      </c>
      <c r="R14" s="8" t="s">
        <v>22</v>
      </c>
      <c r="S14" s="8" t="s">
        <v>236</v>
      </c>
      <c r="T14" s="11"/>
      <c r="U14" s="11"/>
    </row>
    <row r="15" spans="1:21">
      <c r="B15" s="9" t="s">
        <v>393</v>
      </c>
      <c r="C15" s="8" t="s">
        <v>133</v>
      </c>
      <c r="F15" s="8" t="s">
        <v>29</v>
      </c>
      <c r="G15" s="8" t="s">
        <v>174</v>
      </c>
      <c r="J15" s="8" t="s">
        <v>370</v>
      </c>
      <c r="K15" s="8" t="s">
        <v>160</v>
      </c>
      <c r="N15" s="8" t="s">
        <v>375</v>
      </c>
      <c r="O15" s="8" t="s">
        <v>219</v>
      </c>
      <c r="R15" s="8" t="s">
        <v>22</v>
      </c>
      <c r="S15" s="8" t="s">
        <v>237</v>
      </c>
      <c r="T15" s="11"/>
      <c r="U15" s="11"/>
    </row>
    <row r="16" spans="1:21">
      <c r="B16" s="8" t="s">
        <v>367</v>
      </c>
      <c r="C16" s="8" t="s">
        <v>134</v>
      </c>
      <c r="F16" s="7" t="s">
        <v>359</v>
      </c>
      <c r="G16" s="8" t="s">
        <v>176</v>
      </c>
      <c r="J16" s="8" t="s">
        <v>370</v>
      </c>
      <c r="K16" s="8" t="s">
        <v>161</v>
      </c>
      <c r="N16" s="8" t="s">
        <v>375</v>
      </c>
      <c r="O16" s="8" t="s">
        <v>220</v>
      </c>
      <c r="R16" s="8" t="s">
        <v>22</v>
      </c>
      <c r="S16" s="8" t="s">
        <v>238</v>
      </c>
      <c r="T16" s="11"/>
      <c r="U16" s="11"/>
    </row>
    <row r="17" spans="2:21">
      <c r="B17" s="8" t="s">
        <v>367</v>
      </c>
      <c r="C17" s="8" t="s">
        <v>135</v>
      </c>
      <c r="F17" s="8" t="s">
        <v>362</v>
      </c>
      <c r="G17" s="8" t="s">
        <v>177</v>
      </c>
      <c r="J17" s="8" t="s">
        <v>39</v>
      </c>
      <c r="K17" s="8" t="s">
        <v>211</v>
      </c>
      <c r="N17" s="8" t="s">
        <v>20</v>
      </c>
      <c r="O17" s="8" t="s">
        <v>221</v>
      </c>
      <c r="R17" s="8" t="s">
        <v>22</v>
      </c>
      <c r="S17" s="8" t="s">
        <v>239</v>
      </c>
      <c r="T17" s="11"/>
      <c r="U17" s="11"/>
    </row>
    <row r="18" spans="2:21">
      <c r="B18" s="8" t="s">
        <v>375</v>
      </c>
      <c r="C18" s="8" t="s">
        <v>137</v>
      </c>
      <c r="F18" s="8" t="s">
        <v>375</v>
      </c>
      <c r="G18" s="8" t="s">
        <v>178</v>
      </c>
      <c r="J18" s="9" t="s">
        <v>362</v>
      </c>
      <c r="K18" s="9" t="s">
        <v>306</v>
      </c>
      <c r="N18" s="8" t="s">
        <v>22</v>
      </c>
      <c r="O18" s="8" t="s">
        <v>222</v>
      </c>
      <c r="R18" s="8" t="s">
        <v>22</v>
      </c>
      <c r="S18" s="8" t="s">
        <v>240</v>
      </c>
      <c r="T18" s="11"/>
      <c r="U18" s="11"/>
    </row>
    <row r="19" spans="2:21">
      <c r="B19" s="8" t="s">
        <v>375</v>
      </c>
      <c r="C19" s="8" t="s">
        <v>138</v>
      </c>
      <c r="F19" s="8" t="s">
        <v>375</v>
      </c>
      <c r="G19" s="8" t="s">
        <v>179</v>
      </c>
      <c r="J19" s="9" t="s">
        <v>362</v>
      </c>
      <c r="K19" s="9" t="s">
        <v>307</v>
      </c>
      <c r="N19" s="8" t="s">
        <v>22</v>
      </c>
      <c r="O19" s="8" t="s">
        <v>223</v>
      </c>
      <c r="R19" s="8" t="s">
        <v>47</v>
      </c>
      <c r="S19" s="8" t="s">
        <v>241</v>
      </c>
      <c r="T19" s="11"/>
      <c r="U19" s="11"/>
    </row>
    <row r="20" spans="2:21">
      <c r="B20" s="8" t="s">
        <v>375</v>
      </c>
      <c r="C20" s="8" t="s">
        <v>139</v>
      </c>
      <c r="F20" s="8" t="s">
        <v>375</v>
      </c>
      <c r="G20" s="8" t="s">
        <v>137</v>
      </c>
      <c r="N20" s="8" t="s">
        <v>44</v>
      </c>
      <c r="O20" s="8" t="s">
        <v>224</v>
      </c>
      <c r="R20" s="8" t="s">
        <v>381</v>
      </c>
      <c r="S20" s="8" t="s">
        <v>226</v>
      </c>
      <c r="T20" s="11"/>
      <c r="U20" s="11"/>
    </row>
    <row r="21" spans="2:21">
      <c r="B21" s="8" t="s">
        <v>20</v>
      </c>
      <c r="C21" s="8" t="s">
        <v>140</v>
      </c>
      <c r="F21" s="8" t="s">
        <v>375</v>
      </c>
      <c r="G21" s="8" t="s">
        <v>138</v>
      </c>
      <c r="N21" s="8" t="s">
        <v>44</v>
      </c>
      <c r="O21" s="8" t="s">
        <v>225</v>
      </c>
      <c r="R21" s="8" t="s">
        <v>381</v>
      </c>
      <c r="S21" s="8" t="s">
        <v>121</v>
      </c>
    </row>
    <row r="22" spans="2:21">
      <c r="B22" s="8" t="s">
        <v>20</v>
      </c>
      <c r="C22" s="8" t="s">
        <v>141</v>
      </c>
      <c r="F22" s="8" t="s">
        <v>375</v>
      </c>
      <c r="G22" s="8" t="s">
        <v>139</v>
      </c>
      <c r="N22" s="8" t="s">
        <v>381</v>
      </c>
      <c r="O22" s="8" t="s">
        <v>226</v>
      </c>
      <c r="R22" s="8" t="s">
        <v>370</v>
      </c>
      <c r="S22" s="8" t="s">
        <v>242</v>
      </c>
      <c r="T22" s="11"/>
      <c r="U22" s="11"/>
    </row>
    <row r="23" spans="2:21">
      <c r="B23" s="8" t="s">
        <v>20</v>
      </c>
      <c r="C23" s="8" t="s">
        <v>142</v>
      </c>
      <c r="F23" s="8" t="s">
        <v>375</v>
      </c>
      <c r="G23" s="8" t="s">
        <v>180</v>
      </c>
      <c r="N23" s="8" t="s">
        <v>370</v>
      </c>
      <c r="O23" s="8" t="s">
        <v>227</v>
      </c>
      <c r="R23" s="8" t="s">
        <v>389</v>
      </c>
      <c r="S23" s="8" t="s">
        <v>243</v>
      </c>
      <c r="T23" s="11"/>
      <c r="U23" s="11"/>
    </row>
    <row r="24" spans="2:21">
      <c r="B24" s="8" t="s">
        <v>20</v>
      </c>
      <c r="C24" s="8" t="s">
        <v>143</v>
      </c>
      <c r="F24" s="8" t="s">
        <v>375</v>
      </c>
      <c r="G24" s="8" t="s">
        <v>181</v>
      </c>
      <c r="N24" s="8" t="s">
        <v>382</v>
      </c>
      <c r="O24" s="8" t="s">
        <v>228</v>
      </c>
      <c r="R24" s="8" t="s">
        <v>21</v>
      </c>
      <c r="S24" s="8" t="s">
        <v>244</v>
      </c>
      <c r="T24" s="11"/>
      <c r="U24" s="11"/>
    </row>
    <row r="25" spans="2:21">
      <c r="B25" s="8" t="s">
        <v>20</v>
      </c>
      <c r="C25" s="8" t="s">
        <v>144</v>
      </c>
      <c r="F25" s="8" t="s">
        <v>375</v>
      </c>
      <c r="G25" s="8" t="s">
        <v>182</v>
      </c>
      <c r="R25" s="8" t="s">
        <v>390</v>
      </c>
      <c r="S25" s="8" t="s">
        <v>245</v>
      </c>
      <c r="T25" s="11"/>
      <c r="U25" s="11"/>
    </row>
    <row r="26" spans="2:21">
      <c r="B26" s="8" t="s">
        <v>20</v>
      </c>
      <c r="C26" s="8" t="s">
        <v>145</v>
      </c>
      <c r="F26" s="8" t="s">
        <v>33</v>
      </c>
      <c r="G26" s="8" t="s">
        <v>249</v>
      </c>
      <c r="R26" s="8" t="s">
        <v>390</v>
      </c>
      <c r="S26" s="8" t="s">
        <v>246</v>
      </c>
      <c r="T26" s="11"/>
      <c r="U26" s="11"/>
    </row>
    <row r="27" spans="2:21">
      <c r="B27" s="8" t="s">
        <v>33</v>
      </c>
      <c r="C27" s="8" t="s">
        <v>146</v>
      </c>
      <c r="F27" s="8" t="s">
        <v>37</v>
      </c>
      <c r="G27" s="8" t="s">
        <v>183</v>
      </c>
      <c r="R27" s="8" t="s">
        <v>390</v>
      </c>
      <c r="S27" s="8" t="s">
        <v>247</v>
      </c>
      <c r="T27" s="11"/>
      <c r="U27" s="11"/>
    </row>
    <row r="28" spans="2:21">
      <c r="B28" s="8" t="s">
        <v>33</v>
      </c>
      <c r="C28" s="8" t="s">
        <v>147</v>
      </c>
      <c r="F28" s="8" t="s">
        <v>37</v>
      </c>
      <c r="G28" s="8" t="s">
        <v>88</v>
      </c>
      <c r="R28" s="8" t="s">
        <v>362</v>
      </c>
      <c r="S28" s="8" t="s">
        <v>217</v>
      </c>
      <c r="T28" s="11"/>
      <c r="U28" s="11"/>
    </row>
    <row r="29" spans="2:21">
      <c r="B29" s="8" t="s">
        <v>35</v>
      </c>
      <c r="C29" s="8" t="s">
        <v>148</v>
      </c>
      <c r="F29" s="8" t="s">
        <v>22</v>
      </c>
      <c r="G29" s="8" t="s">
        <v>186</v>
      </c>
      <c r="T29" s="11"/>
      <c r="U29" s="11"/>
    </row>
    <row r="30" spans="2:21">
      <c r="B30" s="8" t="s">
        <v>38</v>
      </c>
      <c r="C30" s="8" t="s">
        <v>149</v>
      </c>
      <c r="F30" s="8" t="s">
        <v>22</v>
      </c>
      <c r="G30" s="8" t="s">
        <v>187</v>
      </c>
      <c r="T30" s="11"/>
      <c r="U30" s="11"/>
    </row>
    <row r="31" spans="2:21">
      <c r="B31" s="8" t="s">
        <v>376</v>
      </c>
      <c r="C31" s="8" t="s">
        <v>150</v>
      </c>
      <c r="F31" s="8" t="s">
        <v>22</v>
      </c>
      <c r="G31" s="8" t="s">
        <v>188</v>
      </c>
      <c r="T31" s="11"/>
      <c r="U31" s="11"/>
    </row>
    <row r="32" spans="2:21">
      <c r="B32" s="8" t="s">
        <v>43</v>
      </c>
      <c r="C32" s="8" t="s">
        <v>151</v>
      </c>
      <c r="F32" s="8" t="s">
        <v>22</v>
      </c>
      <c r="G32" s="8" t="s">
        <v>189</v>
      </c>
    </row>
    <row r="33" spans="2:11">
      <c r="B33" s="8" t="s">
        <v>378</v>
      </c>
      <c r="C33" s="8" t="s">
        <v>152</v>
      </c>
      <c r="F33" s="8" t="s">
        <v>22</v>
      </c>
      <c r="G33" s="8" t="s">
        <v>190</v>
      </c>
    </row>
    <row r="34" spans="2:11">
      <c r="B34" s="8" t="s">
        <v>44</v>
      </c>
      <c r="C34" s="8" t="s">
        <v>153</v>
      </c>
      <c r="F34" s="8" t="s">
        <v>22</v>
      </c>
      <c r="G34" s="8" t="s">
        <v>191</v>
      </c>
    </row>
    <row r="35" spans="2:11">
      <c r="B35" s="8" t="s">
        <v>44</v>
      </c>
      <c r="C35" s="8" t="s">
        <v>77</v>
      </c>
      <c r="F35" s="8" t="s">
        <v>22</v>
      </c>
      <c r="G35" s="8" t="s">
        <v>192</v>
      </c>
    </row>
    <row r="36" spans="2:11">
      <c r="B36" s="8" t="s">
        <v>44</v>
      </c>
      <c r="C36" s="8" t="s">
        <v>154</v>
      </c>
      <c r="F36" s="8" t="s">
        <v>40</v>
      </c>
      <c r="G36" s="8" t="s">
        <v>193</v>
      </c>
    </row>
    <row r="37" spans="2:11">
      <c r="B37" s="8" t="s">
        <v>44</v>
      </c>
      <c r="C37" s="8" t="s">
        <v>155</v>
      </c>
      <c r="F37" s="8" t="s">
        <v>47</v>
      </c>
      <c r="G37" s="8" t="s">
        <v>194</v>
      </c>
    </row>
    <row r="38" spans="2:11">
      <c r="B38" s="8" t="s">
        <v>44</v>
      </c>
      <c r="C38" s="8" t="s">
        <v>156</v>
      </c>
      <c r="F38" s="8" t="s">
        <v>47</v>
      </c>
      <c r="G38" s="8" t="s">
        <v>195</v>
      </c>
      <c r="J38" s="3"/>
      <c r="K38" s="3"/>
    </row>
    <row r="39" spans="2:11">
      <c r="B39" s="8" t="s">
        <v>44</v>
      </c>
      <c r="C39" s="8" t="s">
        <v>157</v>
      </c>
      <c r="F39" s="8" t="s">
        <v>48</v>
      </c>
      <c r="G39" s="8" t="s">
        <v>196</v>
      </c>
    </row>
    <row r="40" spans="2:11">
      <c r="B40" s="8" t="s">
        <v>44</v>
      </c>
      <c r="C40" s="8" t="s">
        <v>164</v>
      </c>
      <c r="F40" s="8" t="s">
        <v>382</v>
      </c>
      <c r="G40" s="8" t="s">
        <v>197</v>
      </c>
    </row>
    <row r="41" spans="2:11">
      <c r="B41" s="8" t="s">
        <v>405</v>
      </c>
      <c r="C41" s="8" t="s">
        <v>158</v>
      </c>
      <c r="F41" s="8" t="s">
        <v>382</v>
      </c>
      <c r="G41" s="8" t="s">
        <v>198</v>
      </c>
    </row>
    <row r="42" spans="2:11">
      <c r="B42" s="8" t="s">
        <v>377</v>
      </c>
      <c r="C42" s="8" t="s">
        <v>159</v>
      </c>
      <c r="F42" s="8" t="s">
        <v>377</v>
      </c>
      <c r="G42" s="8" t="s">
        <v>159</v>
      </c>
    </row>
    <row r="43" spans="2:11">
      <c r="B43" s="8" t="s">
        <v>370</v>
      </c>
      <c r="C43" s="8" t="s">
        <v>160</v>
      </c>
      <c r="F43" s="8" t="s">
        <v>374</v>
      </c>
      <c r="G43" s="8" t="s">
        <v>199</v>
      </c>
    </row>
    <row r="44" spans="2:11">
      <c r="B44" s="8" t="s">
        <v>370</v>
      </c>
      <c r="C44" s="8" t="s">
        <v>161</v>
      </c>
      <c r="F44" s="7" t="s">
        <v>388</v>
      </c>
      <c r="G44" s="8" t="s">
        <v>200</v>
      </c>
    </row>
    <row r="45" spans="2:11">
      <c r="B45" s="8" t="s">
        <v>15</v>
      </c>
      <c r="C45" s="8" t="s">
        <v>162</v>
      </c>
      <c r="F45" s="8" t="s">
        <v>21</v>
      </c>
      <c r="G45" s="8" t="s">
        <v>201</v>
      </c>
    </row>
    <row r="46" spans="2:11">
      <c r="B46" s="8" t="s">
        <v>379</v>
      </c>
      <c r="C46" s="8" t="s">
        <v>163</v>
      </c>
      <c r="F46" s="9" t="s">
        <v>37</v>
      </c>
      <c r="G46" s="9" t="s">
        <v>291</v>
      </c>
    </row>
    <row r="47" spans="2:11">
      <c r="B47" s="8" t="s">
        <v>45</v>
      </c>
      <c r="C47" s="8" t="s">
        <v>250</v>
      </c>
    </row>
  </sheetData>
  <mergeCells count="1">
    <mergeCell ref="A1:F1"/>
  </mergeCells>
  <phoneticPr fontId="7" type="noConversion"/>
  <conditionalFormatting sqref="C5:C46">
    <cfRule type="duplicateValues" dxfId="15" priority="7"/>
  </conditionalFormatting>
  <conditionalFormatting sqref="K5:K17">
    <cfRule type="duplicateValues" dxfId="14" priority="5"/>
  </conditionalFormatting>
  <conditionalFormatting sqref="O5:O24 S28">
    <cfRule type="duplicateValues" dxfId="13" priority="4"/>
  </conditionalFormatting>
  <conditionalFormatting sqref="S5:S27">
    <cfRule type="duplicateValues" dxfId="12" priority="8"/>
  </conditionalFormatting>
  <conditionalFormatting sqref="K18">
    <cfRule type="duplicateValues" dxfId="11" priority="2"/>
  </conditionalFormatting>
  <conditionalFormatting sqref="K19">
    <cfRule type="duplicateValues" dxfId="10" priority="1"/>
  </conditionalFormatting>
  <conditionalFormatting sqref="C47 G5:G45">
    <cfRule type="duplicateValues" dxfId="9" priority="13"/>
  </conditionalFormatting>
  <pageMargins left="0.43307086614173229" right="0.19685039370078741" top="0.82677165354330717" bottom="0.23622047244094491" header="0.23622047244094491" footer="0.86614173228346458"/>
  <pageSetup paperSize="9" scale="87" orientation="portrait" r:id="rId1"/>
  <headerFooter alignWithMargins="0"/>
  <colBreaks count="1" manualBreakCount="1">
    <brk id="4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2060"/>
  </sheetPr>
  <dimension ref="A1:W42"/>
  <sheetViews>
    <sheetView topLeftCell="C1" zoomScale="70" zoomScaleNormal="70" zoomScaleSheetLayoutView="85" workbookViewId="0">
      <pane ySplit="4" topLeftCell="A5" activePane="bottomLeft" state="frozen"/>
      <selection activeCell="G1" sqref="G1"/>
      <selection pane="bottomLeft" activeCell="I10" sqref="I10"/>
    </sheetView>
  </sheetViews>
  <sheetFormatPr defaultColWidth="9" defaultRowHeight="19.5"/>
  <cols>
    <col min="1" max="1" width="5.125" style="1" customWidth="1"/>
    <col min="2" max="2" width="52.375" style="1" bestFit="1" customWidth="1"/>
    <col min="3" max="3" width="20.625" style="1" bestFit="1" customWidth="1"/>
    <col min="4" max="4" width="5.875" style="1" bestFit="1" customWidth="1"/>
    <col min="5" max="5" width="6.125" style="1" customWidth="1"/>
    <col min="6" max="6" width="36" style="1" bestFit="1" customWidth="1"/>
    <col min="7" max="7" width="10" style="1" bestFit="1" customWidth="1"/>
    <col min="8" max="8" width="4.125" style="1" customWidth="1"/>
    <col min="9" max="9" width="4.875" style="1" bestFit="1" customWidth="1"/>
    <col min="10" max="10" width="40.125" style="1" bestFit="1" customWidth="1"/>
    <col min="11" max="11" width="10" style="1" bestFit="1" customWidth="1"/>
    <col min="12" max="12" width="4" style="1" customWidth="1"/>
    <col min="13" max="13" width="4.875" style="1" bestFit="1" customWidth="1"/>
    <col min="14" max="14" width="50.625" style="1" bestFit="1" customWidth="1"/>
    <col min="15" max="15" width="10" style="1" bestFit="1" customWidth="1"/>
    <col min="16" max="16" width="4" style="1" customWidth="1"/>
    <col min="17" max="17" width="4.875" style="1" bestFit="1" customWidth="1"/>
    <col min="18" max="18" width="36" style="1" bestFit="1" customWidth="1"/>
    <col min="19" max="19" width="9.875" style="1" customWidth="1"/>
    <col min="20" max="20" width="3.5" style="1" customWidth="1"/>
    <col min="21" max="21" width="4" style="1" customWidth="1"/>
    <col min="22" max="22" width="27.875" style="1" bestFit="1" customWidth="1"/>
    <col min="23" max="23" width="9.125" style="1" bestFit="1" customWidth="1"/>
    <col min="24" max="16384" width="9" style="1"/>
  </cols>
  <sheetData>
    <row r="1" spans="1:23">
      <c r="A1" s="13" t="s">
        <v>409</v>
      </c>
      <c r="B1" s="13"/>
      <c r="C1" s="13"/>
      <c r="D1" s="13"/>
      <c r="E1" s="13"/>
      <c r="F1" s="13"/>
      <c r="G1" s="1">
        <f>C3+G3+K3+O3+S3+W3</f>
        <v>135</v>
      </c>
    </row>
    <row r="2" spans="1:23">
      <c r="B2" s="1">
        <f>C3+G3+K3+O3+S3</f>
        <v>127</v>
      </c>
      <c r="C2" s="1">
        <v>2</v>
      </c>
      <c r="D2" s="1">
        <f>B2-C2</f>
        <v>125</v>
      </c>
    </row>
    <row r="3" spans="1:23">
      <c r="B3" s="1" t="s">
        <v>10</v>
      </c>
      <c r="C3" s="1">
        <f>COUNTA(C5:C197)</f>
        <v>38</v>
      </c>
      <c r="F3" s="1" t="s">
        <v>11</v>
      </c>
      <c r="G3" s="1">
        <f>COUNTA(G5:G195)</f>
        <v>29</v>
      </c>
      <c r="J3" s="1" t="s">
        <v>12</v>
      </c>
      <c r="K3" s="1">
        <f>COUNTA(K5:K198)</f>
        <v>21</v>
      </c>
      <c r="N3" s="1" t="s">
        <v>23</v>
      </c>
      <c r="O3" s="1">
        <f>COUNTA(O6:O199)</f>
        <v>15</v>
      </c>
      <c r="R3" s="1" t="s">
        <v>13</v>
      </c>
      <c r="S3" s="1">
        <f>COUNTA(S5:S195)</f>
        <v>24</v>
      </c>
      <c r="V3" s="1" t="s">
        <v>14</v>
      </c>
      <c r="W3" s="1">
        <f>COUNTA(W5:W200)</f>
        <v>8</v>
      </c>
    </row>
    <row r="4" spans="1:23">
      <c r="B4" s="1" t="s">
        <v>0</v>
      </c>
      <c r="C4" s="1" t="s">
        <v>1</v>
      </c>
      <c r="F4" s="1" t="s">
        <v>0</v>
      </c>
      <c r="G4" s="1" t="s">
        <v>1</v>
      </c>
      <c r="J4" s="1" t="s">
        <v>0</v>
      </c>
      <c r="K4" s="1" t="s">
        <v>1</v>
      </c>
      <c r="N4" s="1" t="s">
        <v>0</v>
      </c>
      <c r="O4" s="1" t="s">
        <v>1</v>
      </c>
      <c r="R4" s="1" t="s">
        <v>0</v>
      </c>
      <c r="S4" s="1" t="s">
        <v>1</v>
      </c>
      <c r="V4" s="1" t="s">
        <v>0</v>
      </c>
      <c r="W4" s="1" t="s">
        <v>1</v>
      </c>
    </row>
    <row r="5" spans="1:23">
      <c r="B5" s="1" t="s">
        <v>19</v>
      </c>
      <c r="C5" s="9" t="s">
        <v>254</v>
      </c>
      <c r="F5" s="9" t="s">
        <v>396</v>
      </c>
      <c r="G5" s="9" t="s">
        <v>282</v>
      </c>
      <c r="J5" s="8" t="s">
        <v>39</v>
      </c>
      <c r="K5" s="9" t="s">
        <v>301</v>
      </c>
      <c r="N5" s="1" t="s">
        <v>19</v>
      </c>
      <c r="O5" s="9" t="s">
        <v>253</v>
      </c>
      <c r="R5" s="9" t="s">
        <v>28</v>
      </c>
      <c r="S5" s="9" t="s">
        <v>332</v>
      </c>
      <c r="V5" s="9" t="s">
        <v>396</v>
      </c>
      <c r="W5" s="9" t="s">
        <v>352</v>
      </c>
    </row>
    <row r="6" spans="1:23">
      <c r="B6" s="1" t="s">
        <v>19</v>
      </c>
      <c r="C6" s="9" t="s">
        <v>255</v>
      </c>
      <c r="F6" s="9" t="s">
        <v>396</v>
      </c>
      <c r="G6" s="9" t="s">
        <v>283</v>
      </c>
      <c r="J6" s="8" t="s">
        <v>39</v>
      </c>
      <c r="K6" s="9" t="s">
        <v>302</v>
      </c>
      <c r="N6" s="1" t="s">
        <v>19</v>
      </c>
      <c r="O6" s="9" t="s">
        <v>318</v>
      </c>
      <c r="R6" s="9" t="s">
        <v>375</v>
      </c>
      <c r="S6" s="9" t="s">
        <v>333</v>
      </c>
      <c r="V6" s="9" t="s">
        <v>396</v>
      </c>
      <c r="W6" s="9" t="s">
        <v>353</v>
      </c>
    </row>
    <row r="7" spans="1:23">
      <c r="B7" s="1" t="s">
        <v>19</v>
      </c>
      <c r="C7" s="9" t="s">
        <v>356</v>
      </c>
      <c r="F7" s="9" t="s">
        <v>375</v>
      </c>
      <c r="G7" s="9" t="s">
        <v>173</v>
      </c>
      <c r="J7" s="8" t="s">
        <v>39</v>
      </c>
      <c r="K7" s="8" t="s">
        <v>209</v>
      </c>
      <c r="N7" s="1" t="s">
        <v>19</v>
      </c>
      <c r="O7" s="9" t="s">
        <v>319</v>
      </c>
      <c r="R7" s="9" t="s">
        <v>375</v>
      </c>
      <c r="S7" s="9" t="s">
        <v>334</v>
      </c>
      <c r="V7" s="9" t="s">
        <v>396</v>
      </c>
      <c r="W7" s="9" t="s">
        <v>354</v>
      </c>
    </row>
    <row r="8" spans="1:23">
      <c r="B8" s="1" t="s">
        <v>19</v>
      </c>
      <c r="C8" s="9" t="s">
        <v>256</v>
      </c>
      <c r="F8" s="9" t="s">
        <v>375</v>
      </c>
      <c r="G8" s="9" t="s">
        <v>178</v>
      </c>
      <c r="J8" s="9" t="s">
        <v>396</v>
      </c>
      <c r="K8" s="9" t="s">
        <v>303</v>
      </c>
      <c r="N8" s="1" t="s">
        <v>19</v>
      </c>
      <c r="O8" s="9" t="s">
        <v>320</v>
      </c>
      <c r="R8" s="9" t="s">
        <v>375</v>
      </c>
      <c r="S8" s="9" t="s">
        <v>335</v>
      </c>
      <c r="V8" s="9" t="s">
        <v>367</v>
      </c>
      <c r="W8" s="9" t="s">
        <v>323</v>
      </c>
    </row>
    <row r="9" spans="1:23">
      <c r="B9" s="1" t="s">
        <v>19</v>
      </c>
      <c r="C9" s="9" t="s">
        <v>257</v>
      </c>
      <c r="F9" s="9" t="s">
        <v>375</v>
      </c>
      <c r="G9" s="9" t="s">
        <v>139</v>
      </c>
      <c r="J9" s="9" t="s">
        <v>396</v>
      </c>
      <c r="K9" s="9" t="s">
        <v>304</v>
      </c>
      <c r="N9" s="1" t="s">
        <v>19</v>
      </c>
      <c r="O9" s="9" t="s">
        <v>321</v>
      </c>
      <c r="R9" s="9" t="s">
        <v>375</v>
      </c>
      <c r="S9" s="9" t="s">
        <v>336</v>
      </c>
      <c r="V9" s="9" t="s">
        <v>369</v>
      </c>
      <c r="W9" s="9" t="s">
        <v>355</v>
      </c>
    </row>
    <row r="10" spans="1:23">
      <c r="B10" s="1" t="s">
        <v>19</v>
      </c>
      <c r="C10" s="9" t="s">
        <v>125</v>
      </c>
      <c r="F10" s="9" t="s">
        <v>375</v>
      </c>
      <c r="G10" s="9" t="s">
        <v>180</v>
      </c>
      <c r="J10" s="9" t="s">
        <v>397</v>
      </c>
      <c r="K10" s="9" t="s">
        <v>202</v>
      </c>
      <c r="N10" s="9" t="s">
        <v>367</v>
      </c>
      <c r="O10" s="9" t="s">
        <v>322</v>
      </c>
      <c r="R10" s="8" t="s">
        <v>386</v>
      </c>
      <c r="S10" s="9" t="s">
        <v>233</v>
      </c>
      <c r="V10" s="9" t="s">
        <v>370</v>
      </c>
      <c r="W10" s="9" t="s">
        <v>330</v>
      </c>
    </row>
    <row r="11" spans="1:23">
      <c r="B11" s="1" t="s">
        <v>19</v>
      </c>
      <c r="C11" s="9" t="s">
        <v>258</v>
      </c>
      <c r="F11" s="9" t="s">
        <v>375</v>
      </c>
      <c r="G11" s="9" t="s">
        <v>284</v>
      </c>
      <c r="J11" s="9" t="s">
        <v>362</v>
      </c>
      <c r="K11" s="9" t="s">
        <v>305</v>
      </c>
      <c r="N11" s="9" t="s">
        <v>367</v>
      </c>
      <c r="O11" s="9" t="s">
        <v>323</v>
      </c>
      <c r="R11" s="9" t="s">
        <v>20</v>
      </c>
      <c r="S11" s="9" t="s">
        <v>337</v>
      </c>
      <c r="V11" s="8" t="s">
        <v>391</v>
      </c>
      <c r="W11" s="8" t="s">
        <v>248</v>
      </c>
    </row>
    <row r="12" spans="1:23">
      <c r="B12" s="1" t="s">
        <v>19</v>
      </c>
      <c r="C12" s="9" t="s">
        <v>259</v>
      </c>
      <c r="F12" s="9" t="s">
        <v>375</v>
      </c>
      <c r="G12" s="9" t="s">
        <v>285</v>
      </c>
      <c r="J12" s="9" t="s">
        <v>367</v>
      </c>
      <c r="K12" s="9" t="s">
        <v>308</v>
      </c>
      <c r="N12" s="9" t="s">
        <v>367</v>
      </c>
      <c r="O12" s="9" t="s">
        <v>324</v>
      </c>
      <c r="R12" s="9" t="s">
        <v>33</v>
      </c>
      <c r="S12" s="9" t="s">
        <v>358</v>
      </c>
      <c r="V12" s="8" t="s">
        <v>389</v>
      </c>
      <c r="W12" s="8" t="s">
        <v>243</v>
      </c>
    </row>
    <row r="13" spans="1:23">
      <c r="B13" s="1" t="s">
        <v>19</v>
      </c>
      <c r="C13" s="9" t="s">
        <v>260</v>
      </c>
      <c r="F13" s="9" t="s">
        <v>375</v>
      </c>
      <c r="G13" s="9" t="s">
        <v>286</v>
      </c>
      <c r="J13" s="9" t="s">
        <v>412</v>
      </c>
      <c r="K13" s="9" t="s">
        <v>309</v>
      </c>
      <c r="N13" s="9" t="s">
        <v>31</v>
      </c>
      <c r="O13" s="9" t="s">
        <v>325</v>
      </c>
      <c r="R13" s="9" t="s">
        <v>403</v>
      </c>
      <c r="S13" s="9" t="s">
        <v>338</v>
      </c>
    </row>
    <row r="14" spans="1:23">
      <c r="B14" s="1" t="s">
        <v>19</v>
      </c>
      <c r="C14" s="9" t="s">
        <v>261</v>
      </c>
      <c r="F14" s="9" t="s">
        <v>375</v>
      </c>
      <c r="G14" s="9" t="s">
        <v>138</v>
      </c>
      <c r="J14" s="7" t="s">
        <v>398</v>
      </c>
      <c r="K14" s="9" t="s">
        <v>310</v>
      </c>
      <c r="N14" s="9" t="s">
        <v>33</v>
      </c>
      <c r="O14" s="9" t="s">
        <v>326</v>
      </c>
      <c r="R14" s="9" t="s">
        <v>394</v>
      </c>
      <c r="S14" s="9" t="s">
        <v>339</v>
      </c>
    </row>
    <row r="15" spans="1:23">
      <c r="B15" s="1" t="s">
        <v>19</v>
      </c>
      <c r="C15" s="9" t="s">
        <v>262</v>
      </c>
      <c r="F15" s="9" t="s">
        <v>375</v>
      </c>
      <c r="G15" s="9" t="s">
        <v>179</v>
      </c>
      <c r="J15" s="9" t="s">
        <v>399</v>
      </c>
      <c r="K15" s="9" t="s">
        <v>311</v>
      </c>
      <c r="N15" s="9" t="s">
        <v>402</v>
      </c>
      <c r="O15" s="9" t="s">
        <v>327</v>
      </c>
      <c r="R15" s="7" t="s">
        <v>380</v>
      </c>
      <c r="S15" s="9" t="s">
        <v>235</v>
      </c>
    </row>
    <row r="16" spans="1:23">
      <c r="B16" s="1" t="s">
        <v>19</v>
      </c>
      <c r="C16" s="9" t="s">
        <v>127</v>
      </c>
      <c r="F16" s="9" t="s">
        <v>33</v>
      </c>
      <c r="G16" s="9" t="s">
        <v>287</v>
      </c>
      <c r="J16" s="9" t="s">
        <v>369</v>
      </c>
      <c r="K16" s="9" t="s">
        <v>312</v>
      </c>
      <c r="N16" s="9" t="s">
        <v>402</v>
      </c>
      <c r="O16" s="9" t="s">
        <v>328</v>
      </c>
      <c r="R16" s="9" t="s">
        <v>22</v>
      </c>
      <c r="S16" s="9" t="s">
        <v>340</v>
      </c>
    </row>
    <row r="17" spans="2:19">
      <c r="B17" s="1" t="s">
        <v>19</v>
      </c>
      <c r="C17" s="9" t="s">
        <v>263</v>
      </c>
      <c r="F17" s="9" t="s">
        <v>33</v>
      </c>
      <c r="G17" s="9" t="s">
        <v>288</v>
      </c>
      <c r="J17" s="9" t="s">
        <v>34</v>
      </c>
      <c r="K17" s="9" t="s">
        <v>313</v>
      </c>
      <c r="N17" s="9" t="s">
        <v>44</v>
      </c>
      <c r="O17" s="9" t="s">
        <v>329</v>
      </c>
      <c r="R17" s="9" t="s">
        <v>22</v>
      </c>
      <c r="S17" s="9" t="s">
        <v>341</v>
      </c>
    </row>
    <row r="18" spans="2:19">
      <c r="B18" s="1" t="s">
        <v>19</v>
      </c>
      <c r="C18" s="9" t="s">
        <v>264</v>
      </c>
      <c r="F18" s="9" t="s">
        <v>37</v>
      </c>
      <c r="G18" s="9" t="s">
        <v>183</v>
      </c>
      <c r="J18" s="9" t="s">
        <v>46</v>
      </c>
      <c r="K18" s="9" t="s">
        <v>314</v>
      </c>
      <c r="N18" s="9" t="s">
        <v>370</v>
      </c>
      <c r="O18" s="9" t="s">
        <v>330</v>
      </c>
      <c r="R18" s="9" t="s">
        <v>22</v>
      </c>
      <c r="S18" s="9" t="s">
        <v>342</v>
      </c>
    </row>
    <row r="19" spans="2:19">
      <c r="B19" s="7" t="s">
        <v>392</v>
      </c>
      <c r="C19" s="9" t="s">
        <v>265</v>
      </c>
      <c r="F19" s="9" t="s">
        <v>37</v>
      </c>
      <c r="G19" s="9" t="s">
        <v>184</v>
      </c>
      <c r="J19" s="9" t="s">
        <v>46</v>
      </c>
      <c r="K19" s="9" t="s">
        <v>315</v>
      </c>
      <c r="N19" s="9" t="s">
        <v>382</v>
      </c>
      <c r="O19" s="9" t="s">
        <v>228</v>
      </c>
      <c r="R19" s="9" t="s">
        <v>22</v>
      </c>
      <c r="S19" s="9" t="s">
        <v>343</v>
      </c>
    </row>
    <row r="20" spans="2:19">
      <c r="B20" s="9" t="s">
        <v>28</v>
      </c>
      <c r="C20" s="9" t="s">
        <v>266</v>
      </c>
      <c r="F20" s="9" t="s">
        <v>37</v>
      </c>
      <c r="G20" s="9" t="s">
        <v>289</v>
      </c>
      <c r="J20" s="9" t="s">
        <v>395</v>
      </c>
      <c r="K20" s="9" t="s">
        <v>280</v>
      </c>
      <c r="N20" s="9" t="s">
        <v>54</v>
      </c>
      <c r="O20" s="9" t="s">
        <v>331</v>
      </c>
      <c r="R20" s="9" t="s">
        <v>22</v>
      </c>
      <c r="S20" s="9" t="s">
        <v>344</v>
      </c>
    </row>
    <row r="21" spans="2:19">
      <c r="B21" s="9" t="s">
        <v>28</v>
      </c>
      <c r="C21" s="9" t="s">
        <v>267</v>
      </c>
      <c r="F21" s="9" t="s">
        <v>37</v>
      </c>
      <c r="G21" s="9" t="s">
        <v>290</v>
      </c>
      <c r="J21" s="9" t="s">
        <v>49</v>
      </c>
      <c r="K21" s="9" t="s">
        <v>357</v>
      </c>
      <c r="R21" s="9" t="s">
        <v>22</v>
      </c>
      <c r="S21" s="9" t="s">
        <v>345</v>
      </c>
    </row>
    <row r="22" spans="2:19">
      <c r="B22" s="9" t="s">
        <v>28</v>
      </c>
      <c r="C22" s="9" t="s">
        <v>268</v>
      </c>
      <c r="F22" s="9" t="s">
        <v>394</v>
      </c>
      <c r="G22" s="9" t="s">
        <v>292</v>
      </c>
      <c r="J22" s="9" t="s">
        <v>400</v>
      </c>
      <c r="K22" s="9" t="s">
        <v>316</v>
      </c>
      <c r="R22" s="9" t="s">
        <v>22</v>
      </c>
      <c r="S22" s="9" t="s">
        <v>346</v>
      </c>
    </row>
    <row r="23" spans="2:19">
      <c r="B23" s="9" t="s">
        <v>393</v>
      </c>
      <c r="C23" s="9" t="s">
        <v>133</v>
      </c>
      <c r="F23" s="9" t="s">
        <v>22</v>
      </c>
      <c r="G23" s="9" t="s">
        <v>293</v>
      </c>
      <c r="J23" s="9" t="s">
        <v>370</v>
      </c>
      <c r="K23" s="9" t="s">
        <v>160</v>
      </c>
      <c r="R23" s="9" t="s">
        <v>22</v>
      </c>
      <c r="S23" s="9" t="s">
        <v>347</v>
      </c>
    </row>
    <row r="24" spans="2:19">
      <c r="B24" s="8" t="s">
        <v>367</v>
      </c>
      <c r="C24" s="8" t="s">
        <v>136</v>
      </c>
      <c r="F24" s="9" t="s">
        <v>22</v>
      </c>
      <c r="G24" s="9" t="s">
        <v>294</v>
      </c>
      <c r="J24" s="9" t="s">
        <v>401</v>
      </c>
      <c r="K24" s="9" t="s">
        <v>317</v>
      </c>
      <c r="R24" s="9" t="s">
        <v>22</v>
      </c>
      <c r="S24" s="9" t="s">
        <v>348</v>
      </c>
    </row>
    <row r="25" spans="2:19">
      <c r="B25" s="9" t="s">
        <v>367</v>
      </c>
      <c r="C25" s="9" t="s">
        <v>269</v>
      </c>
      <c r="F25" s="9" t="s">
        <v>22</v>
      </c>
      <c r="G25" s="9" t="s">
        <v>295</v>
      </c>
      <c r="J25" s="7" t="s">
        <v>372</v>
      </c>
      <c r="K25" s="1" t="s">
        <v>104</v>
      </c>
      <c r="R25" s="9" t="s">
        <v>22</v>
      </c>
      <c r="S25" s="9" t="s">
        <v>349</v>
      </c>
    </row>
    <row r="26" spans="2:19">
      <c r="B26" s="9" t="s">
        <v>32</v>
      </c>
      <c r="C26" s="9" t="s">
        <v>270</v>
      </c>
      <c r="F26" s="9" t="s">
        <v>22</v>
      </c>
      <c r="G26" s="9" t="s">
        <v>296</v>
      </c>
      <c r="R26" s="9" t="s">
        <v>404</v>
      </c>
      <c r="S26" s="9" t="s">
        <v>350</v>
      </c>
    </row>
    <row r="27" spans="2:19">
      <c r="B27" s="9" t="s">
        <v>20</v>
      </c>
      <c r="C27" s="9" t="s">
        <v>271</v>
      </c>
      <c r="F27" s="9" t="s">
        <v>22</v>
      </c>
      <c r="G27" s="9" t="s">
        <v>297</v>
      </c>
      <c r="R27" s="9" t="s">
        <v>390</v>
      </c>
      <c r="S27" s="9" t="s">
        <v>351</v>
      </c>
    </row>
    <row r="28" spans="2:19">
      <c r="B28" s="9" t="s">
        <v>20</v>
      </c>
      <c r="C28" s="9" t="s">
        <v>272</v>
      </c>
      <c r="F28" s="9" t="s">
        <v>377</v>
      </c>
      <c r="G28" s="9" t="s">
        <v>159</v>
      </c>
      <c r="R28" s="9" t="s">
        <v>54</v>
      </c>
      <c r="S28" s="9" t="s">
        <v>331</v>
      </c>
    </row>
    <row r="29" spans="2:19">
      <c r="B29" s="9" t="s">
        <v>20</v>
      </c>
      <c r="C29" s="9" t="s">
        <v>273</v>
      </c>
      <c r="F29" s="9" t="s">
        <v>21</v>
      </c>
      <c r="G29" s="9" t="s">
        <v>298</v>
      </c>
    </row>
    <row r="30" spans="2:19">
      <c r="B30" s="9" t="s">
        <v>20</v>
      </c>
      <c r="C30" s="9" t="s">
        <v>274</v>
      </c>
      <c r="F30" s="7" t="s">
        <v>380</v>
      </c>
      <c r="G30" s="9" t="s">
        <v>185</v>
      </c>
    </row>
    <row r="31" spans="2:19">
      <c r="B31" s="9" t="s">
        <v>33</v>
      </c>
      <c r="C31" s="9" t="s">
        <v>146</v>
      </c>
      <c r="F31" s="9" t="s">
        <v>390</v>
      </c>
      <c r="G31" s="9" t="s">
        <v>299</v>
      </c>
    </row>
    <row r="32" spans="2:19">
      <c r="B32" s="9" t="s">
        <v>33</v>
      </c>
      <c r="C32" s="9" t="s">
        <v>275</v>
      </c>
      <c r="F32" s="9" t="s">
        <v>54</v>
      </c>
      <c r="G32" s="9" t="s">
        <v>300</v>
      </c>
    </row>
    <row r="33" spans="2:7">
      <c r="B33" s="9" t="s">
        <v>33</v>
      </c>
      <c r="C33" s="9" t="s">
        <v>276</v>
      </c>
      <c r="F33" s="8" t="s">
        <v>30</v>
      </c>
      <c r="G33" s="8" t="s">
        <v>175</v>
      </c>
    </row>
    <row r="34" spans="2:7">
      <c r="B34" s="9" t="s">
        <v>394</v>
      </c>
      <c r="C34" s="9" t="s">
        <v>277</v>
      </c>
    </row>
    <row r="35" spans="2:7">
      <c r="B35" s="9" t="s">
        <v>378</v>
      </c>
      <c r="C35" s="9" t="s">
        <v>152</v>
      </c>
    </row>
    <row r="36" spans="2:7">
      <c r="B36" s="9" t="s">
        <v>44</v>
      </c>
      <c r="C36" s="9" t="s">
        <v>154</v>
      </c>
    </row>
    <row r="37" spans="2:7">
      <c r="B37" s="9" t="s">
        <v>44</v>
      </c>
      <c r="C37" s="9" t="s">
        <v>155</v>
      </c>
    </row>
    <row r="38" spans="2:7">
      <c r="B38" s="9" t="s">
        <v>44</v>
      </c>
      <c r="C38" s="9" t="s">
        <v>278</v>
      </c>
    </row>
    <row r="39" spans="2:7">
      <c r="B39" s="9" t="s">
        <v>44</v>
      </c>
      <c r="C39" s="9" t="s">
        <v>279</v>
      </c>
    </row>
    <row r="40" spans="2:7">
      <c r="B40" s="9" t="s">
        <v>395</v>
      </c>
      <c r="C40" s="9" t="s">
        <v>280</v>
      </c>
    </row>
    <row r="41" spans="2:7">
      <c r="B41" s="9" t="s">
        <v>51</v>
      </c>
      <c r="C41" s="9" t="s">
        <v>281</v>
      </c>
    </row>
    <row r="42" spans="2:7">
      <c r="B42" s="9" t="s">
        <v>379</v>
      </c>
      <c r="C42" s="9" t="s">
        <v>163</v>
      </c>
    </row>
  </sheetData>
  <mergeCells count="1">
    <mergeCell ref="A1:F1"/>
  </mergeCells>
  <phoneticPr fontId="7" type="noConversion"/>
  <conditionalFormatting sqref="O6:O20">
    <cfRule type="duplicateValues" dxfId="8" priority="7"/>
  </conditionalFormatting>
  <conditionalFormatting sqref="S5:S28">
    <cfRule type="duplicateValues" dxfId="7" priority="6"/>
  </conditionalFormatting>
  <conditionalFormatting sqref="K25">
    <cfRule type="duplicateValues" dxfId="6" priority="5"/>
  </conditionalFormatting>
  <conditionalFormatting sqref="K7">
    <cfRule type="duplicateValues" dxfId="5" priority="4"/>
  </conditionalFormatting>
  <conditionalFormatting sqref="K8:K24 K6">
    <cfRule type="duplicateValues" dxfId="4" priority="11"/>
  </conditionalFormatting>
  <conditionalFormatting sqref="G33">
    <cfRule type="duplicateValues" dxfId="3" priority="3"/>
  </conditionalFormatting>
  <conditionalFormatting sqref="C24">
    <cfRule type="duplicateValues" dxfId="2" priority="2"/>
  </conditionalFormatting>
  <conditionalFormatting sqref="C25:C42 C5:C23">
    <cfRule type="duplicateValues" dxfId="1" priority="13"/>
  </conditionalFormatting>
  <conditionalFormatting sqref="O5">
    <cfRule type="duplicateValues" dxfId="0" priority="1"/>
  </conditionalFormatting>
  <pageMargins left="0.43307086614173229" right="0.19685039370078741" top="0.82677165354330717" bottom="0.23622047244094491" header="0.23622047244094491" footer="0.86614173228346458"/>
  <pageSetup paperSize="9" scale="87" orientation="portrait" r:id="rId1"/>
  <headerFooter alignWithMargins="0"/>
  <colBreaks count="2" manualBreakCount="2">
    <brk id="4" max="1048575" man="1"/>
    <brk id="8" max="10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具名範圍</vt:lpstr>
      </vt:variant>
      <vt:variant>
        <vt:i4>6</vt:i4>
      </vt:variant>
    </vt:vector>
  </HeadingPairs>
  <TitlesOfParts>
    <vt:vector size="9" baseType="lpstr">
      <vt:lpstr>9歲組</vt:lpstr>
      <vt:lpstr>11歲組</vt:lpstr>
      <vt:lpstr>13歲組</vt:lpstr>
      <vt:lpstr>'11歲組'!Print_Area</vt:lpstr>
      <vt:lpstr>'13歲組'!Print_Area</vt:lpstr>
      <vt:lpstr>'9歲組'!Print_Area</vt:lpstr>
      <vt:lpstr>'11歲組'!Print_Titles</vt:lpstr>
      <vt:lpstr>'13歲組'!Print_Titles</vt:lpstr>
      <vt:lpstr>'9歲組'!Print_Titles</vt:lpstr>
    </vt:vector>
  </TitlesOfParts>
  <Company>hcc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2019-05-13T08:59:46Z</cp:lastPrinted>
  <dcterms:created xsi:type="dcterms:W3CDTF">2013-05-16T07:25:17Z</dcterms:created>
  <dcterms:modified xsi:type="dcterms:W3CDTF">2022-09-12T06:49:34Z</dcterms:modified>
</cp:coreProperties>
</file>