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5\Dropbox\FS Secretariat\FS Competitions\2017\LOCAL\SSF17\"/>
    </mc:Choice>
  </mc:AlternateContent>
  <bookViews>
    <workbookView xWindow="0" yWindow="0" windowWidth="20490" windowHeight="7650"/>
  </bookViews>
  <sheets>
    <sheet name="Instructions" sheetId="1" r:id="rId1"/>
    <sheet name="Summary" sheetId="8" r:id="rId2"/>
    <sheet name="Entries" sheetId="9" r:id="rId3"/>
    <sheet name="Referees" sheetId="11" r:id="rId4"/>
  </sheets>
  <externalReferences>
    <externalReference r:id="rId5"/>
  </externalReferences>
  <definedNames>
    <definedName name="Fencer_Particulars">#REF!</definedName>
    <definedName name="_xlnm.Print_Titles" localSheetId="2">Entries!$16:$17</definedName>
  </definedNames>
  <calcPr calcId="162913"/>
</workbook>
</file>

<file path=xl/calcChain.xml><?xml version="1.0" encoding="utf-8"?>
<calcChain xmlns="http://schemas.openxmlformats.org/spreadsheetml/2006/main">
  <c r="G40" i="9" l="1"/>
  <c r="E26" i="8"/>
  <c r="F26" i="8" s="1"/>
  <c r="F25" i="8"/>
  <c r="F27" i="8"/>
  <c r="E27" i="8"/>
  <c r="E25" i="8"/>
  <c r="E24" i="8"/>
  <c r="F24" i="8" s="1"/>
  <c r="E23" i="8"/>
  <c r="F23" i="8" s="1"/>
  <c r="F106" i="9"/>
  <c r="G106" i="9"/>
  <c r="H106" i="9"/>
  <c r="I106" i="9"/>
  <c r="E106" i="9"/>
  <c r="F84" i="9"/>
  <c r="C24" i="8" s="1"/>
  <c r="D24" i="8" s="1"/>
  <c r="G84" i="9"/>
  <c r="H84" i="9"/>
  <c r="I84" i="9"/>
  <c r="E84" i="9"/>
  <c r="F62" i="9"/>
  <c r="C23" i="8" s="1"/>
  <c r="D23" i="8" s="1"/>
  <c r="G62" i="9"/>
  <c r="H62" i="9"/>
  <c r="I62" i="9"/>
  <c r="E62" i="9"/>
  <c r="F40" i="9"/>
  <c r="C22" i="8" s="1"/>
  <c r="E22" i="8"/>
  <c r="F22" i="8"/>
  <c r="H40" i="9"/>
  <c r="I40" i="9"/>
  <c r="E40" i="9"/>
  <c r="C5" i="11"/>
  <c r="A1" i="11"/>
  <c r="A2" i="11"/>
  <c r="C25" i="8"/>
  <c r="D25" i="8"/>
  <c r="A2" i="8"/>
  <c r="A1" i="8"/>
  <c r="E128" i="9"/>
  <c r="F128" i="9"/>
  <c r="C26" i="8" s="1"/>
  <c r="D26" i="8" s="1"/>
  <c r="G128" i="9"/>
  <c r="H128" i="9"/>
  <c r="I128" i="9"/>
  <c r="E150" i="9"/>
  <c r="F150" i="9"/>
  <c r="C27" i="8" s="1"/>
  <c r="D27" i="8" s="1"/>
  <c r="G150" i="9"/>
  <c r="H150" i="9"/>
  <c r="I150" i="9"/>
  <c r="F28" i="8"/>
  <c r="E28" i="8"/>
  <c r="G151" i="9" l="1"/>
  <c r="G152" i="9" s="1"/>
  <c r="I151" i="9"/>
  <c r="I152" i="9" s="1"/>
  <c r="H151" i="9"/>
  <c r="H152" i="9" s="1"/>
  <c r="H153" i="9" s="1"/>
  <c r="C33" i="8"/>
  <c r="E151" i="9"/>
  <c r="C28" i="8"/>
  <c r="D22" i="8"/>
  <c r="D28" i="8" s="1"/>
  <c r="C32" i="8" s="1"/>
  <c r="C36" i="8" s="1"/>
  <c r="F151" i="9"/>
  <c r="F152" i="9" s="1"/>
  <c r="F153" i="9" s="1"/>
</calcChain>
</file>

<file path=xl/sharedStrings.xml><?xml version="1.0" encoding="utf-8"?>
<sst xmlns="http://schemas.openxmlformats.org/spreadsheetml/2006/main" count="182" uniqueCount="119">
  <si>
    <t>S8270043H</t>
  </si>
  <si>
    <t>Robert Liang Hwee</t>
  </si>
  <si>
    <r>
      <t>Name</t>
    </r>
    <r>
      <rPr>
        <sz val="10"/>
        <rFont val="Arial"/>
        <family val="2"/>
      </rPr>
      <t xml:space="preserve"> (pls indicate English name first, if any)</t>
    </r>
  </si>
  <si>
    <r>
      <t>FAMILY NAME</t>
    </r>
    <r>
      <rPr>
        <sz val="10"/>
        <rFont val="Arial"/>
        <family val="2"/>
      </rPr>
      <t xml:space="preserve"> (in capital letters)</t>
    </r>
  </si>
  <si>
    <t>#</t>
  </si>
  <si>
    <t>E.g.</t>
  </si>
  <si>
    <t>Payment mode:</t>
  </si>
  <si>
    <t>Cheque / Cash (pls delete accordingly)</t>
  </si>
  <si>
    <t>Bank &amp; Cheque number:</t>
  </si>
  <si>
    <t>TAN</t>
  </si>
  <si>
    <t>Closing Date:</t>
  </si>
  <si>
    <t>Instructions On Submission Of Entries:</t>
  </si>
  <si>
    <t>(1)</t>
  </si>
  <si>
    <t>Complete this entry form as per instructions below.</t>
  </si>
  <si>
    <t>(2)</t>
  </si>
  <si>
    <t>Email this completed form to the email address below:</t>
  </si>
  <si>
    <t>(3)</t>
  </si>
  <si>
    <t>Club/School:</t>
  </si>
  <si>
    <t>Name:</t>
  </si>
  <si>
    <t>Tel:</t>
  </si>
  <si>
    <t>Fax:</t>
  </si>
  <si>
    <t>Email:</t>
  </si>
  <si>
    <t>Team Manager:</t>
  </si>
  <si>
    <t>Summary of Entries</t>
  </si>
  <si>
    <t>Men's Epee</t>
  </si>
  <si>
    <t>Men's Foil</t>
  </si>
  <si>
    <t>Men's Sabre</t>
  </si>
  <si>
    <t>Women's Epee</t>
  </si>
  <si>
    <t>Women's Foil</t>
  </si>
  <si>
    <t>Women's Sabre</t>
  </si>
  <si>
    <t>Individual</t>
  </si>
  <si>
    <t>Main Submission Sheet</t>
  </si>
  <si>
    <t>Individual event entry fees</t>
  </si>
  <si>
    <t>Total Cost Of Entries</t>
  </si>
  <si>
    <t>Total Cost Of Licences</t>
  </si>
  <si>
    <t>Contact Details Of Person Who Submitted This Form</t>
  </si>
  <si>
    <t>(4)</t>
  </si>
  <si>
    <t>(5)</t>
  </si>
  <si>
    <t>(6)</t>
  </si>
  <si>
    <t>TOTAL SUM PAYABLE:</t>
  </si>
  <si>
    <t>Total</t>
  </si>
  <si>
    <t>Remarks</t>
  </si>
  <si>
    <t>Ind Rank</t>
  </si>
  <si>
    <t>NRIC/FIN*</t>
  </si>
  <si>
    <t>* For foreigners without NRIC or FIN, please indicate passport number.</t>
  </si>
  <si>
    <t>** Indicate the team letter that fencer will fence in the team event. Leave blank if not participating in team event.</t>
  </si>
  <si>
    <t>Instructions:</t>
  </si>
  <si>
    <t>MEN'S EPEE</t>
  </si>
  <si>
    <t>WOMEN'S EPEE</t>
  </si>
  <si>
    <t>SUBTOTAL (indicate number of team entries in yellow cell)</t>
  </si>
  <si>
    <t>MEN'S FOIL</t>
  </si>
  <si>
    <t>WOMEN'S FOIL</t>
  </si>
  <si>
    <t>WOMEN'S SABRE</t>
  </si>
  <si>
    <t>MEN'S SABRE</t>
  </si>
  <si>
    <t>Number</t>
  </si>
  <si>
    <t>Fees</t>
  </si>
  <si>
    <t>Cost Per Team Entry</t>
  </si>
  <si>
    <t>For each fencer entered, indicate the team that the fencer will play in (only if fencer is participating in team</t>
  </si>
  <si>
    <t>Indicate the number of teams to be entered in the yellow cell.</t>
  </si>
  <si>
    <t>If you wish to make any remarks/comments, please enter them into the Remarks box provided.</t>
  </si>
  <si>
    <t>Start with the Summary worksheet and fill in yellow highlighted cells.</t>
  </si>
  <si>
    <t>event).</t>
  </si>
  <si>
    <t>(7)</t>
  </si>
  <si>
    <t>Once entries have been entered for all events, click on the Summary worksheet and check that the totals</t>
  </si>
  <si>
    <t>computed by the worksheet are correct.</t>
  </si>
  <si>
    <t>Entries</t>
  </si>
  <si>
    <t>Indicate "1" in the relevant column for the entry fee and licence fee payable. Leave blank if fencer is only participating in team event or not</t>
  </si>
  <si>
    <t>applying for licence.</t>
  </si>
  <si>
    <t>Ind Entry Fee</t>
  </si>
  <si>
    <t>Licence Fee</t>
  </si>
  <si>
    <t>TOTAL NUMBER</t>
  </si>
  <si>
    <t>TOTAL COST</t>
  </si>
  <si>
    <t>Instructions On Completing The Forms:</t>
  </si>
  <si>
    <t>Modification of entries:</t>
  </si>
  <si>
    <t>Input a number in "Ind Rank" column for the ranking by the club. Enter "0" if fencer is only participating in the team event or is just applying for a</t>
  </si>
  <si>
    <t>fencing licence.</t>
  </si>
  <si>
    <t>Click on the Entries worksheet and simply type in the first name and family name of each entry under the</t>
  </si>
  <si>
    <t>relevant event. Then indicate the rank of each fencer within the club and enter "1" into the relevant column</t>
  </si>
  <si>
    <t>for the entry fee payable.</t>
  </si>
  <si>
    <t>($75 or $120. Amend if necessary)</t>
  </si>
  <si>
    <t>s/n</t>
  </si>
  <si>
    <t>Name</t>
  </si>
  <si>
    <t>Event</t>
  </si>
  <si>
    <t>Category</t>
  </si>
  <si>
    <t>e.g</t>
  </si>
  <si>
    <t>George Wu</t>
  </si>
  <si>
    <t>Epee</t>
  </si>
  <si>
    <t>Cat C</t>
  </si>
  <si>
    <t>Foil</t>
  </si>
  <si>
    <t>Cat B</t>
  </si>
  <si>
    <t>Men' Sabre</t>
  </si>
  <si>
    <t>admin@fencingsingapore.org.sg</t>
  </si>
  <si>
    <t>(e) With ref to (b), some acceptable excuses:</t>
  </si>
  <si>
    <t>·         sudden sickness (with medical certificate to be produced) occurring after deadline of last entry withdrawal</t>
  </si>
  <si>
    <t>·         sudden suspension from fencing by school due to reasons such as disciplinary problem occurringafter deadline of last entry withdrawal</t>
  </si>
  <si>
    <t>·         sudden recall for national service occurring after deadline of last entry withdrawal</t>
  </si>
  <si>
    <t>·         sudden overseas work assignment occurring after deadline of last entry withdrawal (proof such as copy of air-ticket to be produced)</t>
  </si>
  <si>
    <t>Team event entry fees</t>
  </si>
  <si>
    <t>Team</t>
  </si>
  <si>
    <t>For fencers who require a fencing licence for 2017, indicate the fee payable by entering "1" into the relevant</t>
  </si>
  <si>
    <t>column. For those fencers who have already paid for their 2017 licence, please ignore these columns.</t>
  </si>
  <si>
    <t>Local licence fees (Season 2017/2018: 1st January – 31st Dec 2017)</t>
  </si>
  <si>
    <t>SINGAPORE SENIOR FENCING CHAMPIONSHIPS 2017</t>
  </si>
  <si>
    <t>29TH - 30TH APRIL 2017</t>
  </si>
  <si>
    <r>
      <t>Rename the entry form as "</t>
    </r>
    <r>
      <rPr>
        <b/>
        <sz val="12"/>
        <rFont val="Calibri"/>
        <family val="2"/>
        <scheme val="minor"/>
      </rPr>
      <t>SSF17 EntryForm XXX.xls</t>
    </r>
    <r>
      <rPr>
        <sz val="12"/>
        <rFont val="Calibri"/>
        <family val="2"/>
        <scheme val="minor"/>
      </rPr>
      <t xml:space="preserve">" where </t>
    </r>
    <r>
      <rPr>
        <b/>
        <sz val="12"/>
        <rFont val="Calibri"/>
        <family val="2"/>
        <scheme val="minor"/>
      </rPr>
      <t>XXX is your club name.</t>
    </r>
  </si>
  <si>
    <r>
      <t xml:space="preserve">       This will be subject to the following penalty </t>
    </r>
    <r>
      <rPr>
        <b/>
        <sz val="12"/>
        <color indexed="10"/>
        <rFont val="Calibri"/>
        <family val="2"/>
        <scheme val="minor"/>
      </rPr>
      <t xml:space="preserve">3 times </t>
    </r>
    <r>
      <rPr>
        <sz val="12"/>
        <rFont val="Calibri"/>
        <family val="2"/>
        <scheme val="minor"/>
      </rPr>
      <t>to the amount of the entry fee payable.</t>
    </r>
  </si>
  <si>
    <r>
      <t xml:space="preserve">(c)    </t>
    </r>
    <r>
      <rPr>
        <b/>
        <sz val="12"/>
        <color indexed="10"/>
        <rFont val="Calibri"/>
        <family val="2"/>
        <scheme val="minor"/>
      </rPr>
      <t>NO SHOW penalty - $100.00</t>
    </r>
    <r>
      <rPr>
        <sz val="12"/>
        <rFont val="Calibri"/>
        <family val="2"/>
        <scheme val="minor"/>
      </rPr>
      <t xml:space="preserve">. Penalty will be charged once poules have been rolled out.   </t>
    </r>
  </si>
  <si>
    <r>
      <t xml:space="preserve">        Beyond that date, a penalty equivalent to</t>
    </r>
    <r>
      <rPr>
        <b/>
        <sz val="12"/>
        <color indexed="10"/>
        <rFont val="Calibri"/>
        <family val="2"/>
        <scheme val="minor"/>
      </rPr>
      <t xml:space="preserve"> 100% of entry fee</t>
    </r>
    <r>
      <rPr>
        <sz val="12"/>
        <rFont val="Calibri"/>
        <family val="2"/>
        <scheme val="minor"/>
      </rPr>
      <t xml:space="preserve"> will be imposed for each withdrawal without acceptable excuse.</t>
    </r>
  </si>
  <si>
    <r>
      <t>$25/participant/event (S</t>
    </r>
    <r>
      <rPr>
        <sz val="12"/>
        <rFont val="Calibri"/>
        <family val="2"/>
        <scheme val="minor"/>
      </rPr>
      <t>ingaporean/Singapore PR who are members of affiliates or are studying in MOE schools/JC/CI)</t>
    </r>
  </si>
  <si>
    <r>
      <t>$85/participant/event</t>
    </r>
    <r>
      <rPr>
        <sz val="12"/>
        <rFont val="Calibri"/>
        <family val="2"/>
        <scheme val="minor"/>
      </rPr>
      <t xml:space="preserve"> (Overseas Fencers)</t>
    </r>
  </si>
  <si>
    <r>
      <t>$75/team/event</t>
    </r>
    <r>
      <rPr>
        <sz val="12"/>
        <rFont val="Calibri"/>
        <family val="2"/>
        <scheme val="minor"/>
      </rPr>
      <t xml:space="preserve"> (Singaporean/Singapore PR who are members of affiliates or are studying in MOE schools/JC/CI)</t>
    </r>
  </si>
  <si>
    <r>
      <t xml:space="preserve">$120/team/event </t>
    </r>
    <r>
      <rPr>
        <sz val="12"/>
        <rFont val="Calibri"/>
        <family val="2"/>
        <scheme val="minor"/>
      </rPr>
      <t>(Foreigners in Singapore/Non-affiliated members/overseas fencers)</t>
    </r>
  </si>
  <si>
    <r>
      <t>$25</t>
    </r>
    <r>
      <rPr>
        <sz val="12"/>
        <rFont val="Calibri"/>
        <family val="2"/>
        <scheme val="minor"/>
      </rPr>
      <t xml:space="preserve"> (Singaporean/Singapore PR who are members of affiliates or are studying in MOE schools/JC/CI)</t>
    </r>
  </si>
  <si>
    <r>
      <t>$40</t>
    </r>
    <r>
      <rPr>
        <sz val="12"/>
        <rFont val="Calibri"/>
        <family val="2"/>
        <scheme val="minor"/>
      </rPr>
      <t xml:space="preserve"> (others)</t>
    </r>
  </si>
  <si>
    <t>Table 1: Rates For 2017/2018 (wef 1 Jan 2017)'</t>
  </si>
  <si>
    <r>
      <t>Sunday, 16</t>
    </r>
    <r>
      <rPr>
        <b/>
        <vertAlign val="superscript"/>
        <sz val="12"/>
        <color rgb="FFFF0000"/>
        <rFont val="Calibri"/>
        <family val="2"/>
        <scheme val="minor"/>
      </rPr>
      <t>th</t>
    </r>
    <r>
      <rPr>
        <b/>
        <sz val="12"/>
        <color rgb="FFFF0000"/>
        <rFont val="Calibri"/>
        <family val="2"/>
        <scheme val="minor"/>
      </rPr>
      <t xml:space="preserve"> April 2017, 23:59h</t>
    </r>
  </si>
  <si>
    <r>
      <t>(a)    Late entries will be accepted after the closing date up till</t>
    </r>
    <r>
      <rPr>
        <b/>
        <sz val="12"/>
        <color indexed="10"/>
        <rFont val="Calibri"/>
        <family val="2"/>
        <scheme val="minor"/>
      </rPr>
      <t xml:space="preserve"> Sunday, 23rd April 2017, 23:59h</t>
    </r>
    <r>
      <rPr>
        <sz val="12"/>
        <rFont val="Calibri"/>
        <family val="2"/>
        <scheme val="minor"/>
      </rPr>
      <t xml:space="preserve"> subject to a </t>
    </r>
    <r>
      <rPr>
        <b/>
        <sz val="12"/>
        <rFont val="Calibri"/>
        <family val="2"/>
        <scheme val="minor"/>
      </rPr>
      <t>penalty equivalent to the amount of the entry fee payable</t>
    </r>
    <r>
      <rPr>
        <sz val="12"/>
        <rFont val="Calibri"/>
        <family val="2"/>
        <scheme val="minor"/>
      </rPr>
      <t>.</t>
    </r>
  </si>
  <si>
    <r>
      <t xml:space="preserve">(b)    Any entries received after late entries’ closing date will still be allowed until 0900h on </t>
    </r>
    <r>
      <rPr>
        <b/>
        <sz val="12"/>
        <color indexed="10"/>
        <rFont val="Calibri"/>
        <family val="2"/>
        <scheme val="minor"/>
      </rPr>
      <t>Friday, 28th April 2017</t>
    </r>
  </si>
  <si>
    <r>
      <t xml:space="preserve">(d)    Withdrawal of entry is allowed without additional charge up till </t>
    </r>
    <r>
      <rPr>
        <b/>
        <sz val="12"/>
        <color indexed="10"/>
        <rFont val="Calibri"/>
        <family val="2"/>
        <scheme val="minor"/>
      </rPr>
      <t>Sunday, 23rd April 2017, 23:59h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</si>
</sst>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dd/mmm/yyyy"/>
    <numFmt numFmtId="165" formatCode="&quot;$&quot;#,##0"/>
  </numFmts>
  <fonts count="26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sz val="10"/>
      <name val="Cambria"/>
      <family val="1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9" fillId="0" borderId="0"/>
  </cellStyleXfs>
  <cellXfs count="130">
    <xf numFmtId="0" fontId="0" fillId="0" borderId="0" xfId="0"/>
    <xf numFmtId="0" fontId="2" fillId="0" borderId="0" xfId="0" applyFont="1"/>
    <xf numFmtId="0" fontId="0" fillId="0" borderId="0" xfId="0" quotePrefix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0" fillId="0" borderId="0" xfId="0" quotePrefix="1" applyBorder="1"/>
    <xf numFmtId="0" fontId="0" fillId="0" borderId="0" xfId="0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2" applyFont="1" applyAlignment="1">
      <alignment horizontal="center" vertical="top"/>
    </xf>
    <xf numFmtId="164" fontId="6" fillId="0" borderId="0" xfId="2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11" fillId="0" borderId="0" xfId="2" applyFont="1" applyAlignment="1">
      <alignment horizontal="left" vertical="top"/>
    </xf>
    <xf numFmtId="0" fontId="12" fillId="0" borderId="0" xfId="2" applyFont="1" applyAlignment="1">
      <alignment horizontal="left" vertical="top"/>
    </xf>
    <xf numFmtId="0" fontId="12" fillId="0" borderId="0" xfId="2" applyFont="1" applyAlignment="1">
      <alignment horizontal="center" vertical="top"/>
    </xf>
    <xf numFmtId="164" fontId="12" fillId="0" borderId="0" xfId="2" applyNumberFormat="1" applyFont="1" applyAlignment="1">
      <alignment horizontal="center" vertical="top"/>
    </xf>
    <xf numFmtId="0" fontId="12" fillId="0" borderId="0" xfId="2" applyFont="1" applyAlignment="1">
      <alignment horizontal="right" vertical="top"/>
    </xf>
    <xf numFmtId="0" fontId="8" fillId="0" borderId="0" xfId="2" applyFont="1" applyAlignment="1">
      <alignment horizontal="left" vertical="top"/>
    </xf>
    <xf numFmtId="0" fontId="0" fillId="2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3" xfId="0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2" xfId="0" quotePrefix="1" applyNumberFormat="1" applyBorder="1"/>
    <xf numFmtId="165" fontId="0" fillId="0" borderId="3" xfId="0" applyNumberFormat="1" applyBorder="1"/>
    <xf numFmtId="165" fontId="0" fillId="0" borderId="4" xfId="0" applyNumberFormat="1" applyBorder="1"/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6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6" fillId="0" borderId="0" xfId="0" quotePrefix="1" applyFont="1" applyAlignment="1">
      <alignment horizontal="left"/>
    </xf>
    <xf numFmtId="165" fontId="0" fillId="0" borderId="2" xfId="0" applyNumberFormat="1" applyFill="1" applyBorder="1" applyAlignment="1" applyProtection="1">
      <alignment horizontal="right"/>
      <protection locked="0"/>
    </xf>
    <xf numFmtId="0" fontId="13" fillId="0" borderId="0" xfId="0" applyFont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vertical="top"/>
    </xf>
    <xf numFmtId="0" fontId="6" fillId="6" borderId="1" xfId="2" applyFont="1" applyFill="1" applyBorder="1" applyAlignment="1">
      <alignment horizontal="center"/>
    </xf>
    <xf numFmtId="0" fontId="0" fillId="6" borderId="1" xfId="0" applyFill="1" applyBorder="1" applyAlignment="1">
      <alignment horizontal="center" vertical="top"/>
    </xf>
    <xf numFmtId="0" fontId="18" fillId="0" borderId="0" xfId="0" applyFont="1"/>
    <xf numFmtId="16" fontId="17" fillId="0" borderId="0" xfId="0" applyNumberFormat="1" applyFont="1" applyAlignme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/>
    <xf numFmtId="0" fontId="21" fillId="0" borderId="0" xfId="0" applyFont="1" applyAlignment="1">
      <alignment horizontal="left"/>
    </xf>
    <xf numFmtId="0" fontId="18" fillId="0" borderId="0" xfId="0" quotePrefix="1" applyFont="1" applyAlignment="1">
      <alignment horizontal="right"/>
    </xf>
    <xf numFmtId="0" fontId="22" fillId="0" borderId="0" xfId="1" applyFont="1"/>
    <xf numFmtId="0" fontId="23" fillId="0" borderId="0" xfId="1" applyFont="1"/>
    <xf numFmtId="0" fontId="2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/>
    </xf>
    <xf numFmtId="0" fontId="18" fillId="0" borderId="6" xfId="0" applyFont="1" applyBorder="1" applyAlignment="1">
      <alignment horizontal="right"/>
    </xf>
    <xf numFmtId="0" fontId="21" fillId="0" borderId="7" xfId="0" applyFont="1" applyBorder="1" applyAlignment="1">
      <alignment horizontal="left"/>
    </xf>
    <xf numFmtId="0" fontId="18" fillId="0" borderId="7" xfId="0" applyFont="1" applyBorder="1"/>
    <xf numFmtId="0" fontId="18" fillId="0" borderId="8" xfId="0" applyFont="1" applyBorder="1"/>
    <xf numFmtId="0" fontId="18" fillId="0" borderId="9" xfId="0" quotePrefix="1" applyFont="1" applyBorder="1" applyAlignment="1">
      <alignment horizontal="right"/>
    </xf>
    <xf numFmtId="0" fontId="18" fillId="0" borderId="0" xfId="0" applyFont="1" applyBorder="1"/>
    <xf numFmtId="0" fontId="18" fillId="0" borderId="10" xfId="0" applyFont="1" applyBorder="1"/>
    <xf numFmtId="0" fontId="18" fillId="0" borderId="9" xfId="0" applyFont="1" applyBorder="1" applyAlignment="1">
      <alignment horizontal="right"/>
    </xf>
    <xf numFmtId="0" fontId="25" fillId="0" borderId="0" xfId="0" applyFont="1" applyAlignment="1">
      <alignment horizontal="left" vertical="center" indent="8"/>
    </xf>
    <xf numFmtId="0" fontId="18" fillId="0" borderId="11" xfId="0" applyFont="1" applyBorder="1" applyAlignment="1">
      <alignment horizontal="right"/>
    </xf>
    <xf numFmtId="0" fontId="18" fillId="0" borderId="12" xfId="0" applyFont="1" applyBorder="1"/>
    <xf numFmtId="0" fontId="18" fillId="0" borderId="13" xfId="0" applyFont="1" applyBorder="1"/>
    <xf numFmtId="0" fontId="18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7" fillId="0" borderId="1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2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horizontal="center" vertical="top" wrapText="1"/>
      <protection locked="0"/>
    </xf>
    <xf numFmtId="0" fontId="1" fillId="0" borderId="1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_Fencer Particulars 200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5/Dropbox/FS%20Competition%20Files/Fencing%20Season%202015%20-%202016/NAT%20TRIALS%2015-16/Weekend%201%20Epee%20CJ%20&amp;%20Sabre%20CJ/NT15-16%20Week%201%20Entry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Entries"/>
      <sheetName val="Refere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fencingsingapore.org.s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zoomScaleNormal="100" workbookViewId="0">
      <selection activeCell="D20" sqref="D20"/>
    </sheetView>
  </sheetViews>
  <sheetFormatPr defaultRowHeight="12.75" customHeight="1" x14ac:dyDescent="0.25"/>
  <cols>
    <col min="1" max="1" width="3.5703125" style="70" customWidth="1"/>
    <col min="2" max="2" width="15.7109375" style="67" customWidth="1"/>
    <col min="3" max="3" width="35.7109375" style="67" customWidth="1"/>
    <col min="4" max="4" width="67.5703125" style="67" customWidth="1"/>
    <col min="5" max="8" width="9.140625" style="67"/>
    <col min="9" max="9" width="10.7109375" style="67" customWidth="1"/>
    <col min="10" max="16384" width="9.140625" style="67"/>
  </cols>
  <sheetData>
    <row r="1" spans="1:11" ht="26.25" x14ac:dyDescent="0.4">
      <c r="A1" s="1" t="s">
        <v>102</v>
      </c>
    </row>
    <row r="2" spans="1:11" ht="23.25" x14ac:dyDescent="0.35">
      <c r="A2" s="3" t="s">
        <v>103</v>
      </c>
      <c r="B2" s="68"/>
    </row>
    <row r="3" spans="1:11" ht="15.75" x14ac:dyDescent="0.25">
      <c r="A3" s="69"/>
    </row>
    <row r="5" spans="1:11" ht="12.75" customHeight="1" x14ac:dyDescent="0.25">
      <c r="B5" s="70" t="s">
        <v>10</v>
      </c>
      <c r="C5" s="71" t="s">
        <v>115</v>
      </c>
    </row>
    <row r="7" spans="1:11" ht="12.75" customHeight="1" x14ac:dyDescent="0.25">
      <c r="B7" s="72" t="s">
        <v>11</v>
      </c>
    </row>
    <row r="8" spans="1:11" ht="12.75" customHeight="1" x14ac:dyDescent="0.25">
      <c r="B8" s="72"/>
    </row>
    <row r="9" spans="1:11" ht="12.75" customHeight="1" x14ac:dyDescent="0.25">
      <c r="A9" s="73" t="s">
        <v>12</v>
      </c>
      <c r="B9" s="67" t="s">
        <v>13</v>
      </c>
    </row>
    <row r="11" spans="1:11" ht="12.75" customHeight="1" x14ac:dyDescent="0.25">
      <c r="A11" s="73" t="s">
        <v>14</v>
      </c>
      <c r="B11" s="93" t="s">
        <v>104</v>
      </c>
      <c r="C11" s="93"/>
      <c r="D11" s="93"/>
    </row>
    <row r="13" spans="1:11" ht="12.75" customHeight="1" x14ac:dyDescent="0.25">
      <c r="B13" s="67" t="s">
        <v>15</v>
      </c>
      <c r="D13" s="74" t="s">
        <v>91</v>
      </c>
    </row>
    <row r="14" spans="1:11" ht="12.75" customHeight="1" x14ac:dyDescent="0.25">
      <c r="C14" s="75"/>
    </row>
    <row r="15" spans="1:11" ht="12.75" customHeight="1" x14ac:dyDescent="0.25">
      <c r="A15" s="73" t="s">
        <v>16</v>
      </c>
      <c r="B15" s="67" t="s">
        <v>73</v>
      </c>
    </row>
    <row r="16" spans="1:11" ht="12.75" customHeight="1" x14ac:dyDescent="0.25">
      <c r="B16" s="93" t="s">
        <v>116</v>
      </c>
      <c r="C16" s="93"/>
      <c r="D16" s="93"/>
      <c r="E16" s="93"/>
      <c r="F16" s="93"/>
      <c r="G16" s="93"/>
      <c r="H16" s="93"/>
      <c r="I16" s="93"/>
      <c r="J16" s="93"/>
      <c r="K16" s="93"/>
    </row>
    <row r="17" spans="2:7" ht="12.75" customHeight="1" x14ac:dyDescent="0.25">
      <c r="G17" s="76"/>
    </row>
    <row r="18" spans="2:7" ht="12.75" customHeight="1" x14ac:dyDescent="0.25">
      <c r="B18" s="93" t="s">
        <v>117</v>
      </c>
      <c r="C18" s="93"/>
      <c r="D18" s="93"/>
      <c r="E18" s="93"/>
      <c r="F18" s="93"/>
      <c r="G18" s="93"/>
    </row>
    <row r="19" spans="2:7" ht="12.75" customHeight="1" x14ac:dyDescent="0.25">
      <c r="B19" s="93" t="s">
        <v>105</v>
      </c>
      <c r="C19" s="93"/>
      <c r="D19" s="93"/>
      <c r="G19" s="77"/>
    </row>
    <row r="20" spans="2:7" ht="12.75" customHeight="1" x14ac:dyDescent="0.25">
      <c r="G20" s="77"/>
    </row>
    <row r="21" spans="2:7" ht="12.75" customHeight="1" x14ac:dyDescent="0.25">
      <c r="B21" s="67" t="s">
        <v>106</v>
      </c>
      <c r="G21" s="77"/>
    </row>
    <row r="22" spans="2:7" ht="12.75" customHeight="1" x14ac:dyDescent="0.25">
      <c r="G22" s="77"/>
    </row>
    <row r="23" spans="2:7" ht="12.75" customHeight="1" x14ac:dyDescent="0.25">
      <c r="B23" s="93" t="s">
        <v>118</v>
      </c>
      <c r="C23" s="93"/>
      <c r="D23" s="93"/>
      <c r="G23" s="77"/>
    </row>
    <row r="24" spans="2:7" ht="12.75" customHeight="1" x14ac:dyDescent="0.25">
      <c r="B24" s="93" t="s">
        <v>107</v>
      </c>
      <c r="C24" s="93"/>
      <c r="D24" s="93"/>
      <c r="E24" s="93"/>
      <c r="F24" s="93"/>
      <c r="G24" s="77"/>
    </row>
    <row r="25" spans="2:7" ht="12.75" customHeight="1" x14ac:dyDescent="0.25">
      <c r="G25" s="77"/>
    </row>
    <row r="26" spans="2:7" ht="12.75" customHeight="1" x14ac:dyDescent="0.25">
      <c r="B26" s="67" t="s">
        <v>92</v>
      </c>
      <c r="G26" s="77"/>
    </row>
    <row r="27" spans="2:7" ht="12.75" customHeight="1" x14ac:dyDescent="0.25">
      <c r="B27" s="67" t="s">
        <v>93</v>
      </c>
      <c r="G27" s="77"/>
    </row>
    <row r="28" spans="2:7" ht="12.75" customHeight="1" x14ac:dyDescent="0.25">
      <c r="B28" s="67" t="s">
        <v>94</v>
      </c>
      <c r="G28" s="77"/>
    </row>
    <row r="29" spans="2:7" ht="12.75" customHeight="1" x14ac:dyDescent="0.25">
      <c r="B29" s="67" t="s">
        <v>95</v>
      </c>
      <c r="G29" s="76"/>
    </row>
    <row r="30" spans="2:7" ht="12.75" customHeight="1" x14ac:dyDescent="0.25">
      <c r="B30" s="67" t="s">
        <v>96</v>
      </c>
      <c r="G30" s="77"/>
    </row>
    <row r="31" spans="2:7" ht="12.75" customHeight="1" x14ac:dyDescent="0.25">
      <c r="B31" s="78"/>
      <c r="G31" s="76"/>
    </row>
    <row r="32" spans="2:7" ht="12.75" customHeight="1" thickBot="1" x14ac:dyDescent="0.3">
      <c r="B32" s="78"/>
      <c r="G32" s="76"/>
    </row>
    <row r="33" spans="1:7" ht="12.75" customHeight="1" x14ac:dyDescent="0.25">
      <c r="A33" s="79"/>
      <c r="B33" s="80" t="s">
        <v>72</v>
      </c>
      <c r="C33" s="81"/>
      <c r="D33" s="82"/>
      <c r="G33" s="76"/>
    </row>
    <row r="34" spans="1:7" ht="12.75" customHeight="1" x14ac:dyDescent="0.25">
      <c r="A34" s="83" t="s">
        <v>12</v>
      </c>
      <c r="B34" s="84" t="s">
        <v>60</v>
      </c>
      <c r="C34" s="84"/>
      <c r="D34" s="85"/>
      <c r="G34" s="76"/>
    </row>
    <row r="35" spans="1:7" ht="12.75" customHeight="1" x14ac:dyDescent="0.25">
      <c r="A35" s="86"/>
      <c r="B35" s="84"/>
      <c r="C35" s="84"/>
      <c r="D35" s="85"/>
      <c r="G35" s="76"/>
    </row>
    <row r="36" spans="1:7" ht="12.75" customHeight="1" x14ac:dyDescent="0.25">
      <c r="A36" s="83" t="s">
        <v>14</v>
      </c>
      <c r="B36" s="84" t="s">
        <v>76</v>
      </c>
      <c r="C36" s="84"/>
      <c r="D36" s="85"/>
      <c r="G36" s="76"/>
    </row>
    <row r="37" spans="1:7" ht="12.75" customHeight="1" x14ac:dyDescent="0.25">
      <c r="A37" s="86"/>
      <c r="B37" s="84" t="s">
        <v>77</v>
      </c>
      <c r="C37" s="84"/>
      <c r="D37" s="85"/>
      <c r="G37" s="76"/>
    </row>
    <row r="38" spans="1:7" ht="12.75" customHeight="1" x14ac:dyDescent="0.25">
      <c r="A38" s="86"/>
      <c r="B38" s="84" t="s">
        <v>78</v>
      </c>
      <c r="C38" s="84"/>
      <c r="D38" s="85"/>
      <c r="G38" s="87"/>
    </row>
    <row r="39" spans="1:7" ht="12.75" customHeight="1" x14ac:dyDescent="0.25">
      <c r="A39" s="86"/>
      <c r="B39" s="84"/>
      <c r="C39" s="84"/>
      <c r="D39" s="85"/>
    </row>
    <row r="40" spans="1:7" ht="12.75" customHeight="1" x14ac:dyDescent="0.25">
      <c r="A40" s="83" t="s">
        <v>16</v>
      </c>
      <c r="B40" s="94" t="s">
        <v>99</v>
      </c>
      <c r="C40" s="94"/>
      <c r="D40" s="95"/>
    </row>
    <row r="41" spans="1:7" ht="12.75" customHeight="1" x14ac:dyDescent="0.25">
      <c r="A41" s="86"/>
      <c r="B41" s="94" t="s">
        <v>100</v>
      </c>
      <c r="C41" s="94"/>
      <c r="D41" s="95"/>
    </row>
    <row r="42" spans="1:7" ht="12.75" customHeight="1" x14ac:dyDescent="0.25">
      <c r="A42" s="86"/>
      <c r="B42" s="84"/>
      <c r="C42" s="84"/>
      <c r="D42" s="85"/>
    </row>
    <row r="43" spans="1:7" ht="12.75" customHeight="1" x14ac:dyDescent="0.25">
      <c r="A43" s="83" t="s">
        <v>36</v>
      </c>
      <c r="B43" s="84" t="s">
        <v>57</v>
      </c>
      <c r="C43" s="84"/>
      <c r="D43" s="85"/>
    </row>
    <row r="44" spans="1:7" ht="12.75" customHeight="1" x14ac:dyDescent="0.25">
      <c r="A44" s="86"/>
      <c r="B44" s="84" t="s">
        <v>61</v>
      </c>
      <c r="C44" s="84"/>
      <c r="D44" s="85"/>
    </row>
    <row r="45" spans="1:7" ht="12.75" customHeight="1" x14ac:dyDescent="0.25">
      <c r="A45" s="86"/>
      <c r="B45" s="84"/>
      <c r="C45" s="84"/>
      <c r="D45" s="85"/>
    </row>
    <row r="46" spans="1:7" ht="12.75" customHeight="1" x14ac:dyDescent="0.25">
      <c r="A46" s="83" t="s">
        <v>37</v>
      </c>
      <c r="B46" s="84" t="s">
        <v>58</v>
      </c>
      <c r="C46" s="84"/>
      <c r="D46" s="85"/>
    </row>
    <row r="47" spans="1:7" ht="12.75" customHeight="1" x14ac:dyDescent="0.25">
      <c r="A47" s="86"/>
      <c r="B47" s="84"/>
      <c r="C47" s="84"/>
      <c r="D47" s="85"/>
    </row>
    <row r="48" spans="1:7" ht="12.75" customHeight="1" x14ac:dyDescent="0.25">
      <c r="A48" s="83" t="s">
        <v>38</v>
      </c>
      <c r="B48" s="84" t="s">
        <v>59</v>
      </c>
      <c r="C48" s="84"/>
      <c r="D48" s="85"/>
    </row>
    <row r="49" spans="1:4" ht="12.75" customHeight="1" x14ac:dyDescent="0.25">
      <c r="A49" s="83"/>
      <c r="B49" s="84"/>
      <c r="C49" s="84"/>
      <c r="D49" s="85"/>
    </row>
    <row r="50" spans="1:4" ht="12.75" customHeight="1" x14ac:dyDescent="0.25">
      <c r="A50" s="83" t="s">
        <v>62</v>
      </c>
      <c r="B50" s="84" t="s">
        <v>63</v>
      </c>
      <c r="C50" s="84"/>
      <c r="D50" s="85"/>
    </row>
    <row r="51" spans="1:4" ht="12.75" customHeight="1" x14ac:dyDescent="0.25">
      <c r="A51" s="83"/>
      <c r="B51" s="84" t="s">
        <v>64</v>
      </c>
      <c r="C51" s="84"/>
      <c r="D51" s="85"/>
    </row>
    <row r="52" spans="1:4" ht="12.75" customHeight="1" thickBot="1" x14ac:dyDescent="0.3">
      <c r="A52" s="88"/>
      <c r="B52" s="89"/>
      <c r="C52" s="89"/>
      <c r="D52" s="90"/>
    </row>
    <row r="53" spans="1:4" ht="12.75" customHeight="1" x14ac:dyDescent="0.25">
      <c r="B53" s="98"/>
      <c r="C53" s="98"/>
    </row>
    <row r="56" spans="1:4" ht="12.75" customHeight="1" x14ac:dyDescent="0.25">
      <c r="B56" s="98" t="s">
        <v>114</v>
      </c>
      <c r="C56" s="98"/>
    </row>
    <row r="58" spans="1:4" ht="15.75" x14ac:dyDescent="0.25">
      <c r="B58" s="99" t="s">
        <v>32</v>
      </c>
      <c r="C58" s="101" t="s">
        <v>108</v>
      </c>
      <c r="D58" s="101"/>
    </row>
    <row r="59" spans="1:4" ht="15.75" x14ac:dyDescent="0.25">
      <c r="B59" s="100"/>
      <c r="C59" s="101" t="s">
        <v>109</v>
      </c>
      <c r="D59" s="101"/>
    </row>
    <row r="60" spans="1:4" ht="15.75" x14ac:dyDescent="0.25">
      <c r="B60" s="99" t="s">
        <v>97</v>
      </c>
      <c r="C60" s="96" t="s">
        <v>110</v>
      </c>
      <c r="D60" s="97"/>
    </row>
    <row r="61" spans="1:4" ht="15.75" x14ac:dyDescent="0.25">
      <c r="B61" s="100"/>
      <c r="C61" s="96" t="s">
        <v>111</v>
      </c>
      <c r="D61" s="97"/>
    </row>
    <row r="62" spans="1:4" ht="42" customHeight="1" x14ac:dyDescent="0.25">
      <c r="B62" s="102" t="s">
        <v>101</v>
      </c>
      <c r="C62" s="104" t="s">
        <v>112</v>
      </c>
      <c r="D62" s="104"/>
    </row>
    <row r="63" spans="1:4" ht="39.75" customHeight="1" x14ac:dyDescent="0.25">
      <c r="B63" s="103"/>
      <c r="C63" s="104" t="s">
        <v>113</v>
      </c>
      <c r="D63" s="104"/>
    </row>
    <row r="64" spans="1:4" ht="12.75" customHeight="1" x14ac:dyDescent="0.25">
      <c r="B64" s="91"/>
      <c r="C64" s="92"/>
      <c r="D64" s="92"/>
    </row>
  </sheetData>
  <mergeCells count="19">
    <mergeCell ref="B62:B63"/>
    <mergeCell ref="C62:D62"/>
    <mergeCell ref="C63:D63"/>
    <mergeCell ref="C58:D58"/>
    <mergeCell ref="B60:B61"/>
    <mergeCell ref="C60:D60"/>
    <mergeCell ref="C61:D61"/>
    <mergeCell ref="B19:D19"/>
    <mergeCell ref="B23:D23"/>
    <mergeCell ref="B24:F24"/>
    <mergeCell ref="B56:C56"/>
    <mergeCell ref="B58:B59"/>
    <mergeCell ref="B53:C53"/>
    <mergeCell ref="C59:D59"/>
    <mergeCell ref="B16:K16"/>
    <mergeCell ref="B18:G18"/>
    <mergeCell ref="B11:D11"/>
    <mergeCell ref="B40:D40"/>
    <mergeCell ref="B41:D41"/>
  </mergeCells>
  <phoneticPr fontId="0" type="noConversion"/>
  <hyperlinks>
    <hyperlink ref="D13" r:id="rId1"/>
  </hyperlinks>
  <printOptions horizontalCentered="1"/>
  <pageMargins left="0.5" right="0.5" top="0.75" bottom="0.75" header="0.5" footer="0.5"/>
  <pageSetup paperSize="9" scale="95" orientation="portrait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G33" sqref="G33"/>
    </sheetView>
  </sheetViews>
  <sheetFormatPr defaultRowHeight="12.75" x14ac:dyDescent="0.2"/>
  <cols>
    <col min="1" max="1" width="5.7109375" customWidth="1"/>
    <col min="2" max="2" width="15.7109375" customWidth="1"/>
  </cols>
  <sheetData>
    <row r="1" spans="1:8" ht="26.25" x14ac:dyDescent="0.4">
      <c r="A1" s="1" t="str">
        <f>Instructions!A1</f>
        <v>SINGAPORE SENIOR FENCING CHAMPIONSHIPS 2017</v>
      </c>
    </row>
    <row r="2" spans="1:8" s="4" customFormat="1" ht="23.25" x14ac:dyDescent="0.35">
      <c r="A2" s="3" t="str">
        <f>Instructions!A2</f>
        <v>29TH - 30TH APRIL 2017</v>
      </c>
    </row>
    <row r="3" spans="1:8" ht="26.25" x14ac:dyDescent="0.4">
      <c r="A3" s="1"/>
    </row>
    <row r="4" spans="1:8" ht="20.25" x14ac:dyDescent="0.3">
      <c r="A4" s="6" t="s">
        <v>31</v>
      </c>
    </row>
    <row r="5" spans="1:8" ht="26.25" x14ac:dyDescent="0.4">
      <c r="A5" s="1"/>
    </row>
    <row r="6" spans="1:8" x14ac:dyDescent="0.2">
      <c r="A6" t="s">
        <v>17</v>
      </c>
      <c r="C6" s="105"/>
      <c r="D6" s="105"/>
      <c r="E6" s="105"/>
      <c r="F6" s="105"/>
      <c r="G6" s="105"/>
      <c r="H6" s="105"/>
    </row>
    <row r="7" spans="1:8" x14ac:dyDescent="0.2">
      <c r="A7" t="s">
        <v>22</v>
      </c>
      <c r="C7" s="106"/>
      <c r="D7" s="106"/>
      <c r="E7" s="106"/>
      <c r="F7" s="106"/>
      <c r="G7" s="106"/>
      <c r="H7" s="106"/>
    </row>
    <row r="10" spans="1:8" x14ac:dyDescent="0.2">
      <c r="A10" s="8" t="s">
        <v>35</v>
      </c>
    </row>
    <row r="11" spans="1:8" x14ac:dyDescent="0.2">
      <c r="B11" t="s">
        <v>18</v>
      </c>
      <c r="C11" s="105"/>
      <c r="D11" s="105"/>
      <c r="E11" s="105"/>
      <c r="F11" s="105"/>
    </row>
    <row r="12" spans="1:8" x14ac:dyDescent="0.2">
      <c r="B12" t="s">
        <v>19</v>
      </c>
      <c r="C12" s="106"/>
      <c r="D12" s="106"/>
      <c r="E12" s="106"/>
      <c r="F12" s="106"/>
    </row>
    <row r="13" spans="1:8" x14ac:dyDescent="0.2">
      <c r="B13" t="s">
        <v>20</v>
      </c>
      <c r="C13" s="106"/>
      <c r="D13" s="106"/>
      <c r="E13" s="106"/>
      <c r="F13" s="106"/>
    </row>
    <row r="14" spans="1:8" x14ac:dyDescent="0.2">
      <c r="B14" t="s">
        <v>21</v>
      </c>
      <c r="C14" s="106"/>
      <c r="D14" s="106"/>
      <c r="E14" s="106"/>
      <c r="F14" s="106"/>
    </row>
    <row r="19" spans="1:6" x14ac:dyDescent="0.2">
      <c r="A19" s="8" t="s">
        <v>23</v>
      </c>
    </row>
    <row r="20" spans="1:6" x14ac:dyDescent="0.2">
      <c r="A20" s="8"/>
      <c r="C20" s="107" t="s">
        <v>30</v>
      </c>
      <c r="D20" s="107"/>
      <c r="E20" s="108" t="s">
        <v>98</v>
      </c>
      <c r="F20" s="109"/>
    </row>
    <row r="21" spans="1:6" x14ac:dyDescent="0.2">
      <c r="C21" s="37" t="s">
        <v>54</v>
      </c>
      <c r="D21" s="37" t="s">
        <v>55</v>
      </c>
      <c r="E21" s="37" t="s">
        <v>54</v>
      </c>
      <c r="F21" s="37" t="s">
        <v>55</v>
      </c>
    </row>
    <row r="22" spans="1:6" x14ac:dyDescent="0.2">
      <c r="A22" s="2" t="s">
        <v>12</v>
      </c>
      <c r="B22" t="s">
        <v>24</v>
      </c>
      <c r="C22" s="38">
        <f>Entries!F40</f>
        <v>0</v>
      </c>
      <c r="D22" s="39">
        <f t="shared" ref="D22:D27" si="0">C22*25</f>
        <v>0</v>
      </c>
      <c r="E22" s="38" t="e">
        <f>Entries!#REF!</f>
        <v>#REF!</v>
      </c>
      <c r="F22" s="39" t="e">
        <f t="shared" ref="F22:F27" si="1">E22*75</f>
        <v>#REF!</v>
      </c>
    </row>
    <row r="23" spans="1:6" x14ac:dyDescent="0.2">
      <c r="A23" s="2" t="s">
        <v>14</v>
      </c>
      <c r="B23" t="s">
        <v>25</v>
      </c>
      <c r="C23" s="38">
        <f>Entries!F62</f>
        <v>0</v>
      </c>
      <c r="D23" s="39">
        <f t="shared" si="0"/>
        <v>0</v>
      </c>
      <c r="E23" s="38" t="e">
        <f>Entries!#REF!</f>
        <v>#REF!</v>
      </c>
      <c r="F23" s="39" t="e">
        <f t="shared" si="1"/>
        <v>#REF!</v>
      </c>
    </row>
    <row r="24" spans="1:6" x14ac:dyDescent="0.2">
      <c r="A24" s="2" t="s">
        <v>16</v>
      </c>
      <c r="B24" t="s">
        <v>26</v>
      </c>
      <c r="C24" s="38">
        <f>Entries!F84</f>
        <v>0</v>
      </c>
      <c r="D24" s="39">
        <f t="shared" si="0"/>
        <v>0</v>
      </c>
      <c r="E24" s="38" t="e">
        <f>Entries!#REF!</f>
        <v>#REF!</v>
      </c>
      <c r="F24" s="39" t="e">
        <f t="shared" si="1"/>
        <v>#REF!</v>
      </c>
    </row>
    <row r="25" spans="1:6" x14ac:dyDescent="0.2">
      <c r="A25" s="2" t="s">
        <v>36</v>
      </c>
      <c r="B25" t="s">
        <v>27</v>
      </c>
      <c r="C25" s="38">
        <f>Entries!F106</f>
        <v>0</v>
      </c>
      <c r="D25" s="39">
        <f t="shared" si="0"/>
        <v>0</v>
      </c>
      <c r="E25" s="38" t="e">
        <f>Entries!#REF!</f>
        <v>#REF!</v>
      </c>
      <c r="F25" s="39" t="e">
        <f t="shared" si="1"/>
        <v>#REF!</v>
      </c>
    </row>
    <row r="26" spans="1:6" x14ac:dyDescent="0.2">
      <c r="A26" s="2" t="s">
        <v>37</v>
      </c>
      <c r="B26" t="s">
        <v>28</v>
      </c>
      <c r="C26" s="38">
        <f>Entries!F128</f>
        <v>0</v>
      </c>
      <c r="D26" s="39">
        <f t="shared" si="0"/>
        <v>0</v>
      </c>
      <c r="E26" s="38" t="e">
        <f>Entries!#REF!</f>
        <v>#REF!</v>
      </c>
      <c r="F26" s="39" t="e">
        <f t="shared" si="1"/>
        <v>#REF!</v>
      </c>
    </row>
    <row r="27" spans="1:6" x14ac:dyDescent="0.2">
      <c r="A27" s="2" t="s">
        <v>38</v>
      </c>
      <c r="B27" t="s">
        <v>29</v>
      </c>
      <c r="C27" s="38">
        <f>Entries!F150</f>
        <v>0</v>
      </c>
      <c r="D27" s="39">
        <f t="shared" si="0"/>
        <v>0</v>
      </c>
      <c r="E27" s="38" t="e">
        <f>Entries!#REF!</f>
        <v>#REF!</v>
      </c>
      <c r="F27" s="39" t="e">
        <f t="shared" si="1"/>
        <v>#REF!</v>
      </c>
    </row>
    <row r="28" spans="1:6" x14ac:dyDescent="0.2">
      <c r="A28" s="2"/>
      <c r="B28" t="s">
        <v>40</v>
      </c>
      <c r="C28" s="40">
        <f>SUM(C22:C27)</f>
        <v>0</v>
      </c>
      <c r="D28" s="41">
        <f>SUM(D22:D27)</f>
        <v>0</v>
      </c>
      <c r="E28" s="40" t="e">
        <f>SUM(E22:E27)</f>
        <v>#REF!</v>
      </c>
      <c r="F28" s="41" t="e">
        <f>SUM(F22:F27)</f>
        <v>#REF!</v>
      </c>
    </row>
    <row r="29" spans="1:6" x14ac:dyDescent="0.2">
      <c r="C29" s="5"/>
      <c r="D29" s="5"/>
      <c r="E29" s="10"/>
      <c r="F29" s="10"/>
    </row>
    <row r="30" spans="1:6" hidden="1" x14ac:dyDescent="0.2">
      <c r="A30" t="s">
        <v>56</v>
      </c>
      <c r="C30" s="51">
        <v>75</v>
      </c>
      <c r="D30" s="50" t="s">
        <v>79</v>
      </c>
    </row>
    <row r="31" spans="1:6" x14ac:dyDescent="0.2">
      <c r="C31" s="5"/>
      <c r="D31" s="5"/>
    </row>
    <row r="32" spans="1:6" x14ac:dyDescent="0.2">
      <c r="A32" t="s">
        <v>33</v>
      </c>
      <c r="C32" s="42" t="e">
        <f>D28+F28</f>
        <v>#REF!</v>
      </c>
      <c r="D32" s="5"/>
      <c r="E32" s="9"/>
    </row>
    <row r="33" spans="1:6" x14ac:dyDescent="0.2">
      <c r="A33" t="s">
        <v>34</v>
      </c>
      <c r="C33" s="43">
        <f>(Entries!H40+Entries!H62+Entries!H84+Entries!H106+Entries!H128+Entries!H150)*25</f>
        <v>0</v>
      </c>
      <c r="E33" s="10"/>
    </row>
    <row r="34" spans="1:6" x14ac:dyDescent="0.2">
      <c r="C34" s="10"/>
      <c r="E34" s="10"/>
    </row>
    <row r="36" spans="1:6" ht="13.5" thickBot="1" x14ac:dyDescent="0.25">
      <c r="A36" t="s">
        <v>39</v>
      </c>
      <c r="C36" s="44" t="e">
        <f>SUM(C32:C33)</f>
        <v>#REF!</v>
      </c>
    </row>
    <row r="37" spans="1:6" ht="13.5" thickTop="1" x14ac:dyDescent="0.2"/>
    <row r="38" spans="1:6" x14ac:dyDescent="0.2">
      <c r="A38" t="s">
        <v>6</v>
      </c>
      <c r="C38" s="105" t="s">
        <v>7</v>
      </c>
      <c r="D38" s="105"/>
      <c r="E38" s="105"/>
      <c r="F38" s="105"/>
    </row>
    <row r="39" spans="1:6" x14ac:dyDescent="0.2">
      <c r="A39" t="s">
        <v>8</v>
      </c>
      <c r="C39" s="106"/>
      <c r="D39" s="106"/>
      <c r="E39" s="106"/>
      <c r="F39" s="106"/>
    </row>
  </sheetData>
  <mergeCells count="10">
    <mergeCell ref="C39:F39"/>
    <mergeCell ref="C13:F13"/>
    <mergeCell ref="C14:F14"/>
    <mergeCell ref="C20:D20"/>
    <mergeCell ref="E20:F20"/>
    <mergeCell ref="C6:H6"/>
    <mergeCell ref="C7:H7"/>
    <mergeCell ref="C11:F11"/>
    <mergeCell ref="C12:F12"/>
    <mergeCell ref="C38:F38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6"/>
  <sheetViews>
    <sheetView workbookViewId="0">
      <selection sqref="A1:A2"/>
    </sheetView>
  </sheetViews>
  <sheetFormatPr defaultRowHeight="12.75" x14ac:dyDescent="0.2"/>
  <cols>
    <col min="1" max="1" width="5.7109375" style="13" customWidth="1"/>
    <col min="2" max="2" width="20.7109375" style="19" customWidth="1"/>
    <col min="3" max="3" width="25.7109375" style="19" customWidth="1"/>
    <col min="4" max="4" width="12.7109375" style="22" customWidth="1"/>
    <col min="5" max="5" width="6.7109375" style="22" customWidth="1"/>
    <col min="6" max="9" width="5.7109375" style="22" customWidth="1"/>
    <col min="10" max="16384" width="9.140625" style="19"/>
  </cols>
  <sheetData>
    <row r="1" spans="1:20" s="11" customFormat="1" ht="26.25" x14ac:dyDescent="0.4">
      <c r="A1" s="1" t="s">
        <v>102</v>
      </c>
      <c r="D1" s="21"/>
      <c r="E1" s="21"/>
      <c r="F1" s="21"/>
      <c r="G1" s="21"/>
      <c r="H1" s="21"/>
      <c r="I1" s="21"/>
      <c r="T1" s="12"/>
    </row>
    <row r="2" spans="1:20" s="26" customFormat="1" ht="23.25" x14ac:dyDescent="0.35">
      <c r="A2" s="3" t="s">
        <v>103</v>
      </c>
      <c r="D2" s="27"/>
      <c r="E2" s="27"/>
      <c r="F2" s="27"/>
      <c r="G2" s="27"/>
      <c r="H2" s="27"/>
      <c r="I2" s="27"/>
      <c r="T2" s="28"/>
    </row>
    <row r="3" spans="1:20" s="13" customFormat="1" ht="26.25" x14ac:dyDescent="0.2">
      <c r="A3" s="11"/>
      <c r="D3" s="22"/>
      <c r="E3" s="22"/>
      <c r="F3" s="22"/>
      <c r="G3" s="22"/>
      <c r="H3" s="22"/>
      <c r="I3" s="22"/>
      <c r="T3" s="14"/>
    </row>
    <row r="4" spans="1:20" s="15" customFormat="1" ht="20.25" x14ac:dyDescent="0.2">
      <c r="A4" s="15" t="s">
        <v>17</v>
      </c>
      <c r="C4" s="124"/>
      <c r="D4" s="124"/>
      <c r="E4" s="124"/>
      <c r="F4" s="124"/>
      <c r="G4" s="23"/>
      <c r="H4" s="16"/>
      <c r="T4" s="16"/>
    </row>
    <row r="5" spans="1:20" s="17" customFormat="1" ht="15" customHeight="1" x14ac:dyDescent="0.2">
      <c r="D5" s="24"/>
      <c r="E5" s="24"/>
      <c r="F5" s="24"/>
      <c r="G5" s="25"/>
      <c r="H5" s="24"/>
      <c r="I5" s="24"/>
      <c r="T5" s="18"/>
    </row>
    <row r="6" spans="1:20" s="31" customFormat="1" ht="18" x14ac:dyDescent="0.2">
      <c r="A6" s="30" t="s">
        <v>65</v>
      </c>
      <c r="D6" s="32"/>
      <c r="E6" s="32"/>
      <c r="F6" s="32"/>
      <c r="G6" s="33"/>
      <c r="H6" s="32"/>
      <c r="I6" s="32"/>
      <c r="T6" s="34"/>
    </row>
    <row r="7" spans="1:20" s="17" customFormat="1" ht="15" customHeight="1" x14ac:dyDescent="0.2">
      <c r="D7" s="24"/>
      <c r="E7" s="24"/>
      <c r="F7" s="24"/>
      <c r="G7" s="25"/>
      <c r="H7" s="24"/>
      <c r="I7" s="24"/>
      <c r="T7" s="18"/>
    </row>
    <row r="8" spans="1:20" s="17" customFormat="1" ht="15" customHeight="1" x14ac:dyDescent="0.2">
      <c r="A8" s="35" t="s">
        <v>46</v>
      </c>
      <c r="D8" s="24"/>
      <c r="E8" s="24"/>
      <c r="F8" s="24"/>
      <c r="G8" s="25"/>
      <c r="H8" s="24"/>
      <c r="I8" s="24"/>
      <c r="T8" s="18"/>
    </row>
    <row r="9" spans="1:20" s="17" customFormat="1" ht="15" customHeight="1" x14ac:dyDescent="0.2">
      <c r="A9" s="17" t="s">
        <v>66</v>
      </c>
      <c r="D9" s="24"/>
      <c r="E9" s="24"/>
      <c r="F9" s="24"/>
      <c r="G9" s="25"/>
      <c r="H9" s="24"/>
      <c r="I9" s="24"/>
      <c r="T9" s="18"/>
    </row>
    <row r="10" spans="1:20" s="17" customFormat="1" ht="15" customHeight="1" x14ac:dyDescent="0.2">
      <c r="A10" s="17" t="s">
        <v>67</v>
      </c>
      <c r="D10" s="24"/>
      <c r="E10" s="24"/>
      <c r="F10" s="24"/>
      <c r="G10" s="25"/>
      <c r="H10" s="24"/>
      <c r="I10" s="24"/>
      <c r="T10" s="18"/>
    </row>
    <row r="11" spans="1:20" s="17" customFormat="1" ht="15" customHeight="1" x14ac:dyDescent="0.2">
      <c r="A11" s="17" t="s">
        <v>74</v>
      </c>
      <c r="D11" s="24"/>
      <c r="E11" s="24"/>
      <c r="F11" s="24"/>
      <c r="G11" s="25"/>
      <c r="H11" s="24"/>
      <c r="I11" s="24"/>
      <c r="T11" s="18"/>
    </row>
    <row r="12" spans="1:20" s="17" customFormat="1" ht="15" customHeight="1" x14ac:dyDescent="0.2">
      <c r="A12" s="17" t="s">
        <v>75</v>
      </c>
      <c r="D12" s="24"/>
      <c r="E12" s="24"/>
      <c r="F12" s="24"/>
      <c r="G12" s="25"/>
      <c r="H12" s="24"/>
      <c r="I12" s="24"/>
      <c r="T12" s="18"/>
    </row>
    <row r="13" spans="1:20" s="17" customFormat="1" ht="15" customHeight="1" x14ac:dyDescent="0.2">
      <c r="A13" s="17" t="s">
        <v>44</v>
      </c>
      <c r="D13" s="24"/>
      <c r="E13" s="24"/>
      <c r="F13" s="24"/>
      <c r="G13" s="25"/>
      <c r="H13" s="24"/>
      <c r="I13" s="24"/>
      <c r="T13" s="18"/>
    </row>
    <row r="14" spans="1:20" s="17" customFormat="1" ht="15" customHeight="1" x14ac:dyDescent="0.2">
      <c r="A14" s="17" t="s">
        <v>45</v>
      </c>
      <c r="D14" s="24"/>
      <c r="E14" s="24"/>
      <c r="F14" s="24"/>
      <c r="G14" s="25"/>
      <c r="H14" s="24"/>
      <c r="I14" s="24"/>
      <c r="T14" s="18"/>
    </row>
    <row r="15" spans="1:20" s="17" customFormat="1" ht="15" customHeight="1" x14ac:dyDescent="0.2">
      <c r="D15" s="24"/>
      <c r="E15" s="24"/>
      <c r="F15" s="24"/>
      <c r="G15" s="25"/>
      <c r="H15" s="24"/>
      <c r="I15" s="24"/>
      <c r="T15" s="18"/>
    </row>
    <row r="16" spans="1:20" s="20" customFormat="1" x14ac:dyDescent="0.2">
      <c r="A16" s="110" t="s">
        <v>4</v>
      </c>
      <c r="B16" s="111" t="s">
        <v>3</v>
      </c>
      <c r="C16" s="111" t="s">
        <v>2</v>
      </c>
      <c r="D16" s="110" t="s">
        <v>43</v>
      </c>
      <c r="E16" s="110" t="s">
        <v>42</v>
      </c>
      <c r="F16" s="110" t="s">
        <v>68</v>
      </c>
      <c r="G16" s="110"/>
      <c r="H16" s="110" t="s">
        <v>69</v>
      </c>
      <c r="I16" s="110"/>
    </row>
    <row r="17" spans="1:9" s="20" customFormat="1" x14ac:dyDescent="0.2">
      <c r="A17" s="110"/>
      <c r="B17" s="111"/>
      <c r="C17" s="111"/>
      <c r="D17" s="110"/>
      <c r="E17" s="110"/>
      <c r="F17" s="47">
        <v>25</v>
      </c>
      <c r="G17" s="47">
        <v>85</v>
      </c>
      <c r="H17" s="47">
        <v>25</v>
      </c>
      <c r="I17" s="47">
        <v>40</v>
      </c>
    </row>
    <row r="18" spans="1:9" x14ac:dyDescent="0.2">
      <c r="A18" s="63" t="s">
        <v>5</v>
      </c>
      <c r="B18" s="64" t="s">
        <v>9</v>
      </c>
      <c r="C18" s="64" t="s">
        <v>1</v>
      </c>
      <c r="D18" s="65" t="s">
        <v>0</v>
      </c>
      <c r="E18" s="66">
        <v>1</v>
      </c>
      <c r="F18" s="66">
        <v>1</v>
      </c>
      <c r="G18" s="66"/>
      <c r="H18" s="66">
        <v>1</v>
      </c>
      <c r="I18" s="66"/>
    </row>
    <row r="19" spans="1:9" x14ac:dyDescent="0.2">
      <c r="A19" s="125" t="s">
        <v>47</v>
      </c>
      <c r="B19" s="125"/>
      <c r="C19" s="125"/>
      <c r="D19" s="125"/>
      <c r="E19" s="125"/>
      <c r="F19" s="125"/>
      <c r="G19" s="125"/>
      <c r="H19" s="125"/>
      <c r="I19" s="125"/>
    </row>
    <row r="20" spans="1:9" s="7" customFormat="1" x14ac:dyDescent="0.2">
      <c r="A20" s="29">
        <v>1</v>
      </c>
      <c r="B20" s="45"/>
      <c r="C20" s="45"/>
      <c r="D20" s="46"/>
      <c r="E20" s="46"/>
      <c r="F20" s="46"/>
      <c r="G20" s="46"/>
      <c r="H20" s="46"/>
      <c r="I20" s="46"/>
    </row>
    <row r="21" spans="1:9" s="7" customFormat="1" x14ac:dyDescent="0.2">
      <c r="A21" s="29">
        <v>2</v>
      </c>
      <c r="B21" s="45"/>
      <c r="C21" s="45"/>
      <c r="D21" s="46"/>
      <c r="E21" s="46"/>
      <c r="F21" s="46"/>
      <c r="G21" s="46"/>
      <c r="H21" s="46"/>
      <c r="I21" s="46"/>
    </row>
    <row r="22" spans="1:9" s="7" customFormat="1" x14ac:dyDescent="0.2">
      <c r="A22" s="29">
        <v>3</v>
      </c>
      <c r="B22" s="45"/>
      <c r="C22" s="45"/>
      <c r="D22" s="46"/>
      <c r="E22" s="46"/>
      <c r="F22" s="46"/>
      <c r="G22" s="46"/>
      <c r="H22" s="46"/>
      <c r="I22" s="46"/>
    </row>
    <row r="23" spans="1:9" s="7" customFormat="1" x14ac:dyDescent="0.2">
      <c r="A23" s="29">
        <v>4</v>
      </c>
      <c r="B23" s="45"/>
      <c r="C23" s="45"/>
      <c r="D23" s="46"/>
      <c r="E23" s="46"/>
      <c r="F23" s="46"/>
      <c r="G23" s="46"/>
      <c r="H23" s="46"/>
      <c r="I23" s="46"/>
    </row>
    <row r="24" spans="1:9" s="7" customFormat="1" x14ac:dyDescent="0.2">
      <c r="A24" s="29">
        <v>5</v>
      </c>
      <c r="B24" s="45"/>
      <c r="C24" s="45"/>
      <c r="D24" s="46"/>
      <c r="E24" s="46"/>
      <c r="F24" s="46"/>
      <c r="G24" s="46"/>
      <c r="H24" s="46"/>
      <c r="I24" s="46"/>
    </row>
    <row r="25" spans="1:9" s="7" customFormat="1" x14ac:dyDescent="0.2">
      <c r="A25" s="29">
        <v>6</v>
      </c>
      <c r="B25" s="45"/>
      <c r="C25" s="45"/>
      <c r="D25" s="46"/>
      <c r="E25" s="46"/>
      <c r="F25" s="46"/>
      <c r="G25" s="46"/>
      <c r="H25" s="46"/>
      <c r="I25" s="46"/>
    </row>
    <row r="26" spans="1:9" s="7" customFormat="1" x14ac:dyDescent="0.2">
      <c r="A26" s="29">
        <v>7</v>
      </c>
      <c r="B26" s="45"/>
      <c r="C26" s="45"/>
      <c r="D26" s="46"/>
      <c r="E26" s="46"/>
      <c r="F26" s="46"/>
      <c r="G26" s="46"/>
      <c r="H26" s="46"/>
      <c r="I26" s="46"/>
    </row>
    <row r="27" spans="1:9" s="7" customFormat="1" x14ac:dyDescent="0.2">
      <c r="A27" s="29">
        <v>8</v>
      </c>
      <c r="B27" s="45"/>
      <c r="C27" s="45"/>
      <c r="D27" s="46"/>
      <c r="E27" s="46"/>
      <c r="F27" s="46"/>
      <c r="G27" s="46"/>
      <c r="H27" s="46"/>
      <c r="I27" s="46"/>
    </row>
    <row r="28" spans="1:9" s="7" customFormat="1" x14ac:dyDescent="0.2">
      <c r="A28" s="29">
        <v>9</v>
      </c>
      <c r="B28" s="45"/>
      <c r="C28" s="45"/>
      <c r="D28" s="46"/>
      <c r="E28" s="46"/>
      <c r="F28" s="46"/>
      <c r="G28" s="46"/>
      <c r="H28" s="46"/>
      <c r="I28" s="46"/>
    </row>
    <row r="29" spans="1:9" s="7" customFormat="1" x14ac:dyDescent="0.2">
      <c r="A29" s="29">
        <v>10</v>
      </c>
      <c r="B29" s="45"/>
      <c r="C29" s="45"/>
      <c r="D29" s="46"/>
      <c r="E29" s="46"/>
      <c r="F29" s="46"/>
      <c r="G29" s="46"/>
      <c r="H29" s="46"/>
      <c r="I29" s="46"/>
    </row>
    <row r="30" spans="1:9" s="7" customFormat="1" x14ac:dyDescent="0.2">
      <c r="A30" s="29">
        <v>11</v>
      </c>
      <c r="B30" s="45"/>
      <c r="C30" s="45"/>
      <c r="D30" s="46"/>
      <c r="E30" s="46"/>
      <c r="F30" s="46"/>
      <c r="G30" s="46"/>
      <c r="H30" s="46"/>
      <c r="I30" s="46"/>
    </row>
    <row r="31" spans="1:9" s="7" customFormat="1" x14ac:dyDescent="0.2">
      <c r="A31" s="29">
        <v>12</v>
      </c>
      <c r="B31" s="45"/>
      <c r="C31" s="45"/>
      <c r="D31" s="46"/>
      <c r="E31" s="46"/>
      <c r="F31" s="46"/>
      <c r="G31" s="46"/>
      <c r="H31" s="46"/>
      <c r="I31" s="46"/>
    </row>
    <row r="32" spans="1:9" s="7" customFormat="1" x14ac:dyDescent="0.2">
      <c r="A32" s="29">
        <v>13</v>
      </c>
      <c r="B32" s="45"/>
      <c r="C32" s="45"/>
      <c r="D32" s="46"/>
      <c r="E32" s="46"/>
      <c r="F32" s="46"/>
      <c r="G32" s="46"/>
      <c r="H32" s="46"/>
      <c r="I32" s="46"/>
    </row>
    <row r="33" spans="1:9" s="7" customFormat="1" x14ac:dyDescent="0.2">
      <c r="A33" s="29">
        <v>14</v>
      </c>
      <c r="B33" s="45"/>
      <c r="C33" s="45"/>
      <c r="D33" s="46"/>
      <c r="E33" s="46"/>
      <c r="F33" s="46"/>
      <c r="G33" s="46"/>
      <c r="H33" s="46"/>
      <c r="I33" s="46"/>
    </row>
    <row r="34" spans="1:9" s="7" customFormat="1" x14ac:dyDescent="0.2">
      <c r="A34" s="29">
        <v>15</v>
      </c>
      <c r="B34" s="45"/>
      <c r="C34" s="45"/>
      <c r="D34" s="46"/>
      <c r="E34" s="46"/>
      <c r="F34" s="46"/>
      <c r="G34" s="46"/>
      <c r="H34" s="46"/>
      <c r="I34" s="46"/>
    </row>
    <row r="35" spans="1:9" s="7" customFormat="1" x14ac:dyDescent="0.2">
      <c r="A35" s="29">
        <v>16</v>
      </c>
      <c r="B35" s="45"/>
      <c r="C35" s="45"/>
      <c r="D35" s="46"/>
      <c r="E35" s="46"/>
      <c r="F35" s="46"/>
      <c r="G35" s="46"/>
      <c r="H35" s="46"/>
      <c r="I35" s="46"/>
    </row>
    <row r="36" spans="1:9" s="7" customFormat="1" x14ac:dyDescent="0.2">
      <c r="A36" s="29">
        <v>17</v>
      </c>
      <c r="B36" s="45"/>
      <c r="C36" s="45"/>
      <c r="D36" s="46"/>
      <c r="E36" s="46"/>
      <c r="F36" s="46"/>
      <c r="G36" s="46"/>
      <c r="H36" s="46"/>
      <c r="I36" s="46"/>
    </row>
    <row r="37" spans="1:9" s="7" customFormat="1" x14ac:dyDescent="0.2">
      <c r="A37" s="29">
        <v>18</v>
      </c>
      <c r="B37" s="45"/>
      <c r="C37" s="45"/>
      <c r="D37" s="46"/>
      <c r="E37" s="46"/>
      <c r="F37" s="46"/>
      <c r="G37" s="46"/>
      <c r="H37" s="46"/>
      <c r="I37" s="46"/>
    </row>
    <row r="38" spans="1:9" s="7" customFormat="1" x14ac:dyDescent="0.2">
      <c r="A38" s="29">
        <v>19</v>
      </c>
      <c r="B38" s="45"/>
      <c r="C38" s="45"/>
      <c r="D38" s="46"/>
      <c r="E38" s="46"/>
      <c r="F38" s="46"/>
      <c r="G38" s="46"/>
      <c r="H38" s="46"/>
      <c r="I38" s="46"/>
    </row>
    <row r="39" spans="1:9" s="7" customFormat="1" x14ac:dyDescent="0.2">
      <c r="A39" s="29">
        <v>20</v>
      </c>
      <c r="B39" s="45"/>
      <c r="C39" s="45"/>
      <c r="D39" s="46"/>
      <c r="E39" s="46"/>
      <c r="F39" s="46"/>
      <c r="G39" s="46"/>
      <c r="H39" s="46"/>
      <c r="I39" s="46"/>
    </row>
    <row r="40" spans="1:9" s="7" customFormat="1" x14ac:dyDescent="0.2">
      <c r="A40" s="120" t="s">
        <v>49</v>
      </c>
      <c r="B40" s="121"/>
      <c r="C40" s="121"/>
      <c r="D40" s="121"/>
      <c r="E40" s="36">
        <f t="shared" ref="E40:I40" si="0">COUNTIF(E20:E39,"&gt;=1")</f>
        <v>0</v>
      </c>
      <c r="F40" s="36">
        <f t="shared" si="0"/>
        <v>0</v>
      </c>
      <c r="G40" s="36">
        <f>COUNTIF(G20:G39,"&gt;=1")</f>
        <v>0</v>
      </c>
      <c r="H40" s="36">
        <f t="shared" si="0"/>
        <v>0</v>
      </c>
      <c r="I40" s="36">
        <f t="shared" si="0"/>
        <v>0</v>
      </c>
    </row>
    <row r="41" spans="1:9" x14ac:dyDescent="0.2">
      <c r="A41" s="126" t="s">
        <v>50</v>
      </c>
      <c r="B41" s="127"/>
      <c r="C41" s="127"/>
      <c r="D41" s="127"/>
      <c r="E41" s="127"/>
      <c r="F41" s="127"/>
      <c r="G41" s="127"/>
      <c r="H41" s="127"/>
      <c r="I41" s="127"/>
    </row>
    <row r="42" spans="1:9" s="7" customFormat="1" x14ac:dyDescent="0.2">
      <c r="A42" s="29">
        <v>1</v>
      </c>
      <c r="B42" s="45"/>
      <c r="C42" s="45"/>
      <c r="D42" s="46"/>
      <c r="E42" s="46"/>
      <c r="F42" s="46"/>
      <c r="G42" s="46"/>
      <c r="H42" s="46"/>
      <c r="I42" s="46"/>
    </row>
    <row r="43" spans="1:9" s="7" customFormat="1" x14ac:dyDescent="0.2">
      <c r="A43" s="29">
        <v>2</v>
      </c>
      <c r="B43" s="45"/>
      <c r="C43" s="45"/>
      <c r="D43" s="46"/>
      <c r="E43" s="46"/>
      <c r="F43" s="46"/>
      <c r="G43" s="46"/>
      <c r="H43" s="46"/>
      <c r="I43" s="46"/>
    </row>
    <row r="44" spans="1:9" s="7" customFormat="1" x14ac:dyDescent="0.2">
      <c r="A44" s="29">
        <v>3</v>
      </c>
      <c r="B44" s="45"/>
      <c r="C44" s="45"/>
      <c r="D44" s="46"/>
      <c r="E44" s="46"/>
      <c r="F44" s="46"/>
      <c r="G44" s="46"/>
      <c r="H44" s="46"/>
      <c r="I44" s="46"/>
    </row>
    <row r="45" spans="1:9" s="7" customFormat="1" x14ac:dyDescent="0.2">
      <c r="A45" s="29">
        <v>4</v>
      </c>
      <c r="B45" s="45"/>
      <c r="C45" s="45"/>
      <c r="D45" s="46"/>
      <c r="E45" s="46"/>
      <c r="F45" s="46"/>
      <c r="G45" s="46"/>
      <c r="H45" s="46"/>
      <c r="I45" s="46"/>
    </row>
    <row r="46" spans="1:9" s="7" customFormat="1" x14ac:dyDescent="0.2">
      <c r="A46" s="29">
        <v>5</v>
      </c>
      <c r="B46" s="45"/>
      <c r="C46" s="45"/>
      <c r="D46" s="46"/>
      <c r="E46" s="46"/>
      <c r="F46" s="46"/>
      <c r="G46" s="46"/>
      <c r="H46" s="46"/>
      <c r="I46" s="46"/>
    </row>
    <row r="47" spans="1:9" s="7" customFormat="1" x14ac:dyDescent="0.2">
      <c r="A47" s="29">
        <v>6</v>
      </c>
      <c r="B47" s="45"/>
      <c r="C47" s="45"/>
      <c r="D47" s="46"/>
      <c r="E47" s="46"/>
      <c r="F47" s="46"/>
      <c r="G47" s="46"/>
      <c r="H47" s="46"/>
      <c r="I47" s="46"/>
    </row>
    <row r="48" spans="1:9" s="7" customFormat="1" x14ac:dyDescent="0.2">
      <c r="A48" s="29">
        <v>7</v>
      </c>
      <c r="B48" s="45"/>
      <c r="C48" s="45"/>
      <c r="D48" s="46"/>
      <c r="E48" s="46"/>
      <c r="F48" s="46"/>
      <c r="G48" s="46"/>
      <c r="H48" s="46"/>
      <c r="I48" s="46"/>
    </row>
    <row r="49" spans="1:9" s="7" customFormat="1" x14ac:dyDescent="0.2">
      <c r="A49" s="29">
        <v>8</v>
      </c>
      <c r="B49" s="45"/>
      <c r="C49" s="45"/>
      <c r="D49" s="46"/>
      <c r="E49" s="46"/>
      <c r="F49" s="46"/>
      <c r="G49" s="46"/>
      <c r="H49" s="46"/>
      <c r="I49" s="46"/>
    </row>
    <row r="50" spans="1:9" s="7" customFormat="1" x14ac:dyDescent="0.2">
      <c r="A50" s="29">
        <v>9</v>
      </c>
      <c r="B50" s="45"/>
      <c r="C50" s="45"/>
      <c r="D50" s="46"/>
      <c r="E50" s="46"/>
      <c r="F50" s="46"/>
      <c r="G50" s="46"/>
      <c r="H50" s="46"/>
      <c r="I50" s="46"/>
    </row>
    <row r="51" spans="1:9" s="7" customFormat="1" x14ac:dyDescent="0.2">
      <c r="A51" s="29">
        <v>10</v>
      </c>
      <c r="B51" s="45"/>
      <c r="C51" s="45"/>
      <c r="D51" s="46"/>
      <c r="E51" s="46"/>
      <c r="F51" s="46"/>
      <c r="G51" s="46"/>
      <c r="H51" s="46"/>
      <c r="I51" s="46"/>
    </row>
    <row r="52" spans="1:9" s="7" customFormat="1" x14ac:dyDescent="0.2">
      <c r="A52" s="29">
        <v>11</v>
      </c>
      <c r="B52" s="45"/>
      <c r="C52" s="45"/>
      <c r="D52" s="46"/>
      <c r="E52" s="46"/>
      <c r="F52" s="46"/>
      <c r="G52" s="46"/>
      <c r="H52" s="46"/>
      <c r="I52" s="46"/>
    </row>
    <row r="53" spans="1:9" s="7" customFormat="1" x14ac:dyDescent="0.2">
      <c r="A53" s="29">
        <v>12</v>
      </c>
      <c r="B53" s="45"/>
      <c r="C53" s="45"/>
      <c r="D53" s="46"/>
      <c r="E53" s="46"/>
      <c r="F53" s="46"/>
      <c r="G53" s="46"/>
      <c r="H53" s="46"/>
      <c r="I53" s="46"/>
    </row>
    <row r="54" spans="1:9" s="7" customFormat="1" x14ac:dyDescent="0.2">
      <c r="A54" s="29">
        <v>13</v>
      </c>
      <c r="B54" s="45"/>
      <c r="C54" s="45"/>
      <c r="D54" s="46"/>
      <c r="E54" s="46"/>
      <c r="F54" s="46"/>
      <c r="G54" s="46"/>
      <c r="H54" s="46"/>
      <c r="I54" s="46"/>
    </row>
    <row r="55" spans="1:9" s="7" customFormat="1" x14ac:dyDescent="0.2">
      <c r="A55" s="29">
        <v>14</v>
      </c>
      <c r="B55" s="45"/>
      <c r="C55" s="45"/>
      <c r="D55" s="46"/>
      <c r="E55" s="46"/>
      <c r="F55" s="46"/>
      <c r="G55" s="46"/>
      <c r="H55" s="46"/>
      <c r="I55" s="46"/>
    </row>
    <row r="56" spans="1:9" s="7" customFormat="1" x14ac:dyDescent="0.2">
      <c r="A56" s="29">
        <v>15</v>
      </c>
      <c r="B56" s="45"/>
      <c r="C56" s="45"/>
      <c r="D56" s="46"/>
      <c r="E56" s="46"/>
      <c r="F56" s="46"/>
      <c r="G56" s="46"/>
      <c r="H56" s="46"/>
      <c r="I56" s="46"/>
    </row>
    <row r="57" spans="1:9" s="7" customFormat="1" x14ac:dyDescent="0.2">
      <c r="A57" s="29">
        <v>16</v>
      </c>
      <c r="B57" s="45"/>
      <c r="C57" s="45"/>
      <c r="D57" s="46"/>
      <c r="E57" s="46"/>
      <c r="F57" s="46"/>
      <c r="G57" s="46"/>
      <c r="H57" s="46"/>
      <c r="I57" s="46"/>
    </row>
    <row r="58" spans="1:9" s="7" customFormat="1" x14ac:dyDescent="0.2">
      <c r="A58" s="29">
        <v>17</v>
      </c>
      <c r="B58" s="45"/>
      <c r="C58" s="45"/>
      <c r="D58" s="46"/>
      <c r="E58" s="46"/>
      <c r="F58" s="46"/>
      <c r="G58" s="46"/>
      <c r="H58" s="46"/>
      <c r="I58" s="46"/>
    </row>
    <row r="59" spans="1:9" s="7" customFormat="1" x14ac:dyDescent="0.2">
      <c r="A59" s="29">
        <v>18</v>
      </c>
      <c r="B59" s="45"/>
      <c r="C59" s="45"/>
      <c r="D59" s="46"/>
      <c r="E59" s="46"/>
      <c r="F59" s="46"/>
      <c r="G59" s="46"/>
      <c r="H59" s="46"/>
      <c r="I59" s="46"/>
    </row>
    <row r="60" spans="1:9" s="7" customFormat="1" x14ac:dyDescent="0.2">
      <c r="A60" s="29">
        <v>19</v>
      </c>
      <c r="B60" s="45"/>
      <c r="C60" s="45"/>
      <c r="D60" s="46"/>
      <c r="E60" s="46"/>
      <c r="F60" s="46"/>
      <c r="G60" s="46"/>
      <c r="H60" s="46"/>
      <c r="I60" s="46"/>
    </row>
    <row r="61" spans="1:9" s="7" customFormat="1" x14ac:dyDescent="0.2">
      <c r="A61" s="29">
        <v>20</v>
      </c>
      <c r="B61" s="45"/>
      <c r="C61" s="45"/>
      <c r="D61" s="46"/>
      <c r="E61" s="46"/>
      <c r="F61" s="46"/>
      <c r="G61" s="46"/>
      <c r="H61" s="46"/>
      <c r="I61" s="46"/>
    </row>
    <row r="62" spans="1:9" s="7" customFormat="1" x14ac:dyDescent="0.2">
      <c r="A62" s="120" t="s">
        <v>49</v>
      </c>
      <c r="B62" s="121"/>
      <c r="C62" s="121"/>
      <c r="D62" s="121"/>
      <c r="E62" s="36">
        <f t="shared" ref="E62:I62" si="1">COUNTIF(E42:E61,"&gt;=1")</f>
        <v>0</v>
      </c>
      <c r="F62" s="36">
        <f t="shared" si="1"/>
        <v>0</v>
      </c>
      <c r="G62" s="36">
        <f t="shared" si="1"/>
        <v>0</v>
      </c>
      <c r="H62" s="36">
        <f t="shared" si="1"/>
        <v>0</v>
      </c>
      <c r="I62" s="36">
        <f t="shared" si="1"/>
        <v>0</v>
      </c>
    </row>
    <row r="63" spans="1:9" x14ac:dyDescent="0.2">
      <c r="A63" s="126" t="s">
        <v>53</v>
      </c>
      <c r="B63" s="127"/>
      <c r="C63" s="127"/>
      <c r="D63" s="127"/>
      <c r="E63" s="127"/>
      <c r="F63" s="127"/>
      <c r="G63" s="127"/>
      <c r="H63" s="127"/>
      <c r="I63" s="127"/>
    </row>
    <row r="64" spans="1:9" s="7" customFormat="1" x14ac:dyDescent="0.2">
      <c r="A64" s="29">
        <v>1</v>
      </c>
      <c r="B64" s="45"/>
      <c r="C64" s="45"/>
      <c r="D64" s="46"/>
      <c r="E64" s="46"/>
      <c r="F64" s="46"/>
      <c r="G64" s="46"/>
      <c r="H64" s="46"/>
      <c r="I64" s="46"/>
    </row>
    <row r="65" spans="1:9" s="7" customFormat="1" x14ac:dyDescent="0.2">
      <c r="A65" s="29">
        <v>2</v>
      </c>
      <c r="B65" s="45"/>
      <c r="C65" s="45"/>
      <c r="D65" s="46"/>
      <c r="E65" s="46"/>
      <c r="F65" s="46"/>
      <c r="G65" s="46"/>
      <c r="H65" s="46"/>
      <c r="I65" s="46"/>
    </row>
    <row r="66" spans="1:9" s="7" customFormat="1" x14ac:dyDescent="0.2">
      <c r="A66" s="29">
        <v>3</v>
      </c>
      <c r="B66" s="45"/>
      <c r="C66" s="45"/>
      <c r="D66" s="46"/>
      <c r="E66" s="46"/>
      <c r="F66" s="46"/>
      <c r="G66" s="46"/>
      <c r="H66" s="46"/>
      <c r="I66" s="46"/>
    </row>
    <row r="67" spans="1:9" s="7" customFormat="1" x14ac:dyDescent="0.2">
      <c r="A67" s="29">
        <v>4</v>
      </c>
      <c r="B67" s="45"/>
      <c r="C67" s="45"/>
      <c r="D67" s="46"/>
      <c r="E67" s="46"/>
      <c r="F67" s="46"/>
      <c r="G67" s="46"/>
      <c r="H67" s="46"/>
      <c r="I67" s="46"/>
    </row>
    <row r="68" spans="1:9" s="7" customFormat="1" x14ac:dyDescent="0.2">
      <c r="A68" s="29">
        <v>5</v>
      </c>
      <c r="B68" s="45"/>
      <c r="C68" s="45"/>
      <c r="D68" s="46"/>
      <c r="E68" s="46"/>
      <c r="F68" s="46"/>
      <c r="G68" s="46"/>
      <c r="H68" s="46"/>
      <c r="I68" s="46"/>
    </row>
    <row r="69" spans="1:9" s="7" customFormat="1" x14ac:dyDescent="0.2">
      <c r="A69" s="29">
        <v>6</v>
      </c>
      <c r="B69" s="45"/>
      <c r="C69" s="45"/>
      <c r="D69" s="46"/>
      <c r="E69" s="46"/>
      <c r="F69" s="46"/>
      <c r="G69" s="46"/>
      <c r="H69" s="46"/>
      <c r="I69" s="46"/>
    </row>
    <row r="70" spans="1:9" s="7" customFormat="1" x14ac:dyDescent="0.2">
      <c r="A70" s="29">
        <v>7</v>
      </c>
      <c r="B70" s="45"/>
      <c r="C70" s="45"/>
      <c r="D70" s="46"/>
      <c r="E70" s="46"/>
      <c r="F70" s="46"/>
      <c r="G70" s="46"/>
      <c r="H70" s="46"/>
      <c r="I70" s="46"/>
    </row>
    <row r="71" spans="1:9" s="7" customFormat="1" x14ac:dyDescent="0.2">
      <c r="A71" s="29">
        <v>8</v>
      </c>
      <c r="B71" s="45"/>
      <c r="C71" s="45"/>
      <c r="D71" s="46"/>
      <c r="E71" s="46"/>
      <c r="F71" s="46"/>
      <c r="G71" s="46"/>
      <c r="H71" s="46"/>
      <c r="I71" s="46"/>
    </row>
    <row r="72" spans="1:9" s="7" customFormat="1" x14ac:dyDescent="0.2">
      <c r="A72" s="29">
        <v>9</v>
      </c>
      <c r="B72" s="45"/>
      <c r="C72" s="45"/>
      <c r="D72" s="46"/>
      <c r="E72" s="46"/>
      <c r="F72" s="46"/>
      <c r="G72" s="46"/>
      <c r="H72" s="46"/>
      <c r="I72" s="46"/>
    </row>
    <row r="73" spans="1:9" s="7" customFormat="1" x14ac:dyDescent="0.2">
      <c r="A73" s="29">
        <v>10</v>
      </c>
      <c r="B73" s="45"/>
      <c r="C73" s="45"/>
      <c r="D73" s="46"/>
      <c r="E73" s="46"/>
      <c r="F73" s="46"/>
      <c r="G73" s="46"/>
      <c r="H73" s="46"/>
      <c r="I73" s="46"/>
    </row>
    <row r="74" spans="1:9" s="7" customFormat="1" x14ac:dyDescent="0.2">
      <c r="A74" s="29">
        <v>11</v>
      </c>
      <c r="B74" s="45"/>
      <c r="C74" s="45"/>
      <c r="D74" s="46"/>
      <c r="E74" s="46"/>
      <c r="F74" s="46"/>
      <c r="G74" s="46"/>
      <c r="H74" s="46"/>
      <c r="I74" s="46"/>
    </row>
    <row r="75" spans="1:9" s="7" customFormat="1" x14ac:dyDescent="0.2">
      <c r="A75" s="29">
        <v>12</v>
      </c>
      <c r="B75" s="45"/>
      <c r="C75" s="45"/>
      <c r="D75" s="46"/>
      <c r="E75" s="46"/>
      <c r="F75" s="46"/>
      <c r="G75" s="46"/>
      <c r="H75" s="46"/>
      <c r="I75" s="46"/>
    </row>
    <row r="76" spans="1:9" s="7" customFormat="1" x14ac:dyDescent="0.2">
      <c r="A76" s="29">
        <v>13</v>
      </c>
      <c r="B76" s="45"/>
      <c r="C76" s="45"/>
      <c r="D76" s="46"/>
      <c r="E76" s="46"/>
      <c r="F76" s="46"/>
      <c r="G76" s="46"/>
      <c r="H76" s="46"/>
      <c r="I76" s="46"/>
    </row>
    <row r="77" spans="1:9" s="7" customFormat="1" x14ac:dyDescent="0.2">
      <c r="A77" s="29">
        <v>14</v>
      </c>
      <c r="B77" s="45"/>
      <c r="C77" s="45"/>
      <c r="D77" s="46"/>
      <c r="E77" s="46"/>
      <c r="F77" s="46"/>
      <c r="G77" s="46"/>
      <c r="H77" s="46"/>
      <c r="I77" s="46"/>
    </row>
    <row r="78" spans="1:9" s="7" customFormat="1" x14ac:dyDescent="0.2">
      <c r="A78" s="29">
        <v>15</v>
      </c>
      <c r="B78" s="45"/>
      <c r="C78" s="45"/>
      <c r="D78" s="46"/>
      <c r="E78" s="46"/>
      <c r="F78" s="46"/>
      <c r="G78" s="46"/>
      <c r="H78" s="46"/>
      <c r="I78" s="46"/>
    </row>
    <row r="79" spans="1:9" s="7" customFormat="1" x14ac:dyDescent="0.2">
      <c r="A79" s="29">
        <v>16</v>
      </c>
      <c r="B79" s="45"/>
      <c r="C79" s="45"/>
      <c r="D79" s="46"/>
      <c r="E79" s="46"/>
      <c r="F79" s="46"/>
      <c r="G79" s="46"/>
      <c r="H79" s="46"/>
      <c r="I79" s="46"/>
    </row>
    <row r="80" spans="1:9" s="7" customFormat="1" x14ac:dyDescent="0.2">
      <c r="A80" s="29">
        <v>17</v>
      </c>
      <c r="B80" s="45"/>
      <c r="C80" s="45"/>
      <c r="D80" s="46"/>
      <c r="E80" s="46"/>
      <c r="F80" s="46"/>
      <c r="G80" s="46"/>
      <c r="H80" s="46"/>
      <c r="I80" s="46"/>
    </row>
    <row r="81" spans="1:9" s="7" customFormat="1" x14ac:dyDescent="0.2">
      <c r="A81" s="29">
        <v>18</v>
      </c>
      <c r="B81" s="45"/>
      <c r="C81" s="45"/>
      <c r="D81" s="46"/>
      <c r="E81" s="46"/>
      <c r="F81" s="46"/>
      <c r="G81" s="46"/>
      <c r="H81" s="46"/>
      <c r="I81" s="46"/>
    </row>
    <row r="82" spans="1:9" s="7" customFormat="1" x14ac:dyDescent="0.2">
      <c r="A82" s="29">
        <v>19</v>
      </c>
      <c r="B82" s="45"/>
      <c r="C82" s="45"/>
      <c r="D82" s="46"/>
      <c r="E82" s="46"/>
      <c r="F82" s="46"/>
      <c r="G82" s="46"/>
      <c r="H82" s="46"/>
      <c r="I82" s="46"/>
    </row>
    <row r="83" spans="1:9" s="7" customFormat="1" x14ac:dyDescent="0.2">
      <c r="A83" s="29">
        <v>20</v>
      </c>
      <c r="B83" s="45"/>
      <c r="C83" s="45"/>
      <c r="D83" s="46"/>
      <c r="E83" s="46"/>
      <c r="F83" s="46"/>
      <c r="G83" s="46"/>
      <c r="H83" s="46"/>
      <c r="I83" s="46"/>
    </row>
    <row r="84" spans="1:9" s="7" customFormat="1" x14ac:dyDescent="0.2">
      <c r="A84" s="120" t="s">
        <v>49</v>
      </c>
      <c r="B84" s="121"/>
      <c r="C84" s="121"/>
      <c r="D84" s="121"/>
      <c r="E84" s="36">
        <f t="shared" ref="E84:I84" si="2">COUNTIF(E64:E83,"&gt;=1")</f>
        <v>0</v>
      </c>
      <c r="F84" s="36">
        <f t="shared" si="2"/>
        <v>0</v>
      </c>
      <c r="G84" s="36">
        <f t="shared" si="2"/>
        <v>0</v>
      </c>
      <c r="H84" s="36">
        <f t="shared" si="2"/>
        <v>0</v>
      </c>
      <c r="I84" s="36">
        <f t="shared" si="2"/>
        <v>0</v>
      </c>
    </row>
    <row r="85" spans="1:9" s="7" customFormat="1" ht="12.75" customHeight="1" x14ac:dyDescent="0.2">
      <c r="A85" s="122" t="s">
        <v>48</v>
      </c>
      <c r="B85" s="123"/>
      <c r="C85" s="123"/>
      <c r="D85" s="123"/>
      <c r="E85" s="123"/>
      <c r="F85" s="123"/>
      <c r="G85" s="123"/>
      <c r="H85" s="123"/>
      <c r="I85" s="123"/>
    </row>
    <row r="86" spans="1:9" s="7" customFormat="1" x14ac:dyDescent="0.2">
      <c r="A86" s="29">
        <v>1</v>
      </c>
      <c r="B86" s="45"/>
      <c r="C86" s="45"/>
      <c r="D86" s="46"/>
      <c r="E86" s="46"/>
      <c r="F86" s="46"/>
      <c r="G86" s="46"/>
      <c r="H86" s="46"/>
      <c r="I86" s="46"/>
    </row>
    <row r="87" spans="1:9" s="7" customFormat="1" x14ac:dyDescent="0.2">
      <c r="A87" s="29">
        <v>2</v>
      </c>
      <c r="B87" s="45"/>
      <c r="C87" s="45"/>
      <c r="D87" s="46"/>
      <c r="E87" s="46"/>
      <c r="F87" s="46"/>
      <c r="G87" s="46"/>
      <c r="H87" s="46"/>
      <c r="I87" s="46"/>
    </row>
    <row r="88" spans="1:9" s="7" customFormat="1" x14ac:dyDescent="0.2">
      <c r="A88" s="29">
        <v>3</v>
      </c>
      <c r="B88" s="45"/>
      <c r="C88" s="45"/>
      <c r="D88" s="46"/>
      <c r="E88" s="46"/>
      <c r="F88" s="46"/>
      <c r="G88" s="46"/>
      <c r="H88" s="46"/>
      <c r="I88" s="46"/>
    </row>
    <row r="89" spans="1:9" s="7" customFormat="1" x14ac:dyDescent="0.2">
      <c r="A89" s="29">
        <v>4</v>
      </c>
      <c r="B89" s="45"/>
      <c r="C89" s="45"/>
      <c r="D89" s="46"/>
      <c r="E89" s="46"/>
      <c r="F89" s="46"/>
      <c r="G89" s="46"/>
      <c r="H89" s="46"/>
      <c r="I89" s="46"/>
    </row>
    <row r="90" spans="1:9" s="7" customFormat="1" x14ac:dyDescent="0.2">
      <c r="A90" s="29">
        <v>5</v>
      </c>
      <c r="B90" s="45"/>
      <c r="C90" s="45"/>
      <c r="D90" s="46"/>
      <c r="E90" s="46"/>
      <c r="F90" s="46"/>
      <c r="G90" s="46"/>
      <c r="H90" s="46"/>
      <c r="I90" s="46"/>
    </row>
    <row r="91" spans="1:9" s="7" customFormat="1" x14ac:dyDescent="0.2">
      <c r="A91" s="29">
        <v>6</v>
      </c>
      <c r="B91" s="45"/>
      <c r="C91" s="45"/>
      <c r="D91" s="46"/>
      <c r="E91" s="46"/>
      <c r="F91" s="46"/>
      <c r="G91" s="46"/>
      <c r="H91" s="46"/>
      <c r="I91" s="46"/>
    </row>
    <row r="92" spans="1:9" s="7" customFormat="1" x14ac:dyDescent="0.2">
      <c r="A92" s="29">
        <v>7</v>
      </c>
      <c r="B92" s="45"/>
      <c r="C92" s="45"/>
      <c r="D92" s="46"/>
      <c r="E92" s="46"/>
      <c r="F92" s="46"/>
      <c r="G92" s="46"/>
      <c r="H92" s="46"/>
      <c r="I92" s="46"/>
    </row>
    <row r="93" spans="1:9" s="7" customFormat="1" x14ac:dyDescent="0.2">
      <c r="A93" s="29">
        <v>8</v>
      </c>
      <c r="B93" s="45"/>
      <c r="C93" s="45"/>
      <c r="D93" s="46"/>
      <c r="E93" s="46"/>
      <c r="F93" s="46"/>
      <c r="G93" s="46"/>
      <c r="H93" s="46"/>
      <c r="I93" s="46"/>
    </row>
    <row r="94" spans="1:9" s="7" customFormat="1" x14ac:dyDescent="0.2">
      <c r="A94" s="29">
        <v>9</v>
      </c>
      <c r="B94" s="45"/>
      <c r="C94" s="45"/>
      <c r="D94" s="46"/>
      <c r="E94" s="46"/>
      <c r="F94" s="46"/>
      <c r="G94" s="46"/>
      <c r="H94" s="46"/>
      <c r="I94" s="46"/>
    </row>
    <row r="95" spans="1:9" s="7" customFormat="1" x14ac:dyDescent="0.2">
      <c r="A95" s="29">
        <v>10</v>
      </c>
      <c r="B95" s="45"/>
      <c r="C95" s="45"/>
      <c r="D95" s="46"/>
      <c r="E95" s="46"/>
      <c r="F95" s="46"/>
      <c r="G95" s="46"/>
      <c r="H95" s="46"/>
      <c r="I95" s="46"/>
    </row>
    <row r="96" spans="1:9" s="7" customFormat="1" x14ac:dyDescent="0.2">
      <c r="A96" s="29">
        <v>11</v>
      </c>
      <c r="B96" s="45"/>
      <c r="C96" s="45"/>
      <c r="D96" s="46"/>
      <c r="E96" s="46"/>
      <c r="F96" s="46"/>
      <c r="G96" s="46"/>
      <c r="H96" s="46"/>
      <c r="I96" s="46"/>
    </row>
    <row r="97" spans="1:9" s="7" customFormat="1" x14ac:dyDescent="0.2">
      <c r="A97" s="29">
        <v>12</v>
      </c>
      <c r="B97" s="45"/>
      <c r="C97" s="45"/>
      <c r="D97" s="46"/>
      <c r="E97" s="46"/>
      <c r="F97" s="46"/>
      <c r="G97" s="46"/>
      <c r="H97" s="46"/>
      <c r="I97" s="46"/>
    </row>
    <row r="98" spans="1:9" s="7" customFormat="1" x14ac:dyDescent="0.2">
      <c r="A98" s="29">
        <v>13</v>
      </c>
      <c r="B98" s="45"/>
      <c r="C98" s="45"/>
      <c r="D98" s="46"/>
      <c r="E98" s="46"/>
      <c r="F98" s="46"/>
      <c r="G98" s="46"/>
      <c r="H98" s="46"/>
      <c r="I98" s="46"/>
    </row>
    <row r="99" spans="1:9" s="7" customFormat="1" x14ac:dyDescent="0.2">
      <c r="A99" s="29">
        <v>14</v>
      </c>
      <c r="B99" s="45"/>
      <c r="C99" s="45"/>
      <c r="D99" s="46"/>
      <c r="E99" s="46"/>
      <c r="F99" s="46"/>
      <c r="G99" s="46"/>
      <c r="H99" s="46"/>
      <c r="I99" s="46"/>
    </row>
    <row r="100" spans="1:9" s="7" customFormat="1" x14ac:dyDescent="0.2">
      <c r="A100" s="29">
        <v>15</v>
      </c>
      <c r="B100" s="45"/>
      <c r="C100" s="45"/>
      <c r="D100" s="46"/>
      <c r="E100" s="46"/>
      <c r="F100" s="46"/>
      <c r="G100" s="46"/>
      <c r="H100" s="46"/>
      <c r="I100" s="46"/>
    </row>
    <row r="101" spans="1:9" s="7" customFormat="1" x14ac:dyDescent="0.2">
      <c r="A101" s="29">
        <v>16</v>
      </c>
      <c r="B101" s="45"/>
      <c r="C101" s="45"/>
      <c r="D101" s="46"/>
      <c r="E101" s="46"/>
      <c r="F101" s="46"/>
      <c r="G101" s="46"/>
      <c r="H101" s="46"/>
      <c r="I101" s="46"/>
    </row>
    <row r="102" spans="1:9" s="7" customFormat="1" x14ac:dyDescent="0.2">
      <c r="A102" s="29">
        <v>17</v>
      </c>
      <c r="B102" s="45"/>
      <c r="C102" s="45"/>
      <c r="D102" s="46"/>
      <c r="E102" s="46"/>
      <c r="F102" s="46"/>
      <c r="G102" s="46"/>
      <c r="H102" s="46"/>
      <c r="I102" s="46"/>
    </row>
    <row r="103" spans="1:9" s="7" customFormat="1" x14ac:dyDescent="0.2">
      <c r="A103" s="29">
        <v>18</v>
      </c>
      <c r="B103" s="45"/>
      <c r="C103" s="45"/>
      <c r="D103" s="46"/>
      <c r="E103" s="46"/>
      <c r="F103" s="46"/>
      <c r="G103" s="46"/>
      <c r="H103" s="46"/>
      <c r="I103" s="46"/>
    </row>
    <row r="104" spans="1:9" s="7" customFormat="1" x14ac:dyDescent="0.2">
      <c r="A104" s="29">
        <v>19</v>
      </c>
      <c r="B104" s="45"/>
      <c r="C104" s="45"/>
      <c r="D104" s="46"/>
      <c r="E104" s="46"/>
      <c r="F104" s="46"/>
      <c r="G104" s="46"/>
      <c r="H104" s="46"/>
      <c r="I104" s="46"/>
    </row>
    <row r="105" spans="1:9" s="7" customFormat="1" x14ac:dyDescent="0.2">
      <c r="A105" s="29">
        <v>20</v>
      </c>
      <c r="B105" s="45"/>
      <c r="C105" s="45"/>
      <c r="D105" s="46"/>
      <c r="E105" s="46"/>
      <c r="F105" s="46"/>
      <c r="G105" s="46"/>
      <c r="H105" s="46"/>
      <c r="I105" s="46"/>
    </row>
    <row r="106" spans="1:9" s="7" customFormat="1" ht="12.75" customHeight="1" x14ac:dyDescent="0.2">
      <c r="A106" s="120" t="s">
        <v>49</v>
      </c>
      <c r="B106" s="121"/>
      <c r="C106" s="121"/>
      <c r="D106" s="121"/>
      <c r="E106" s="36">
        <f t="shared" ref="E106:I106" si="3">COUNTIF(E86:E105,"&gt;=1")</f>
        <v>0</v>
      </c>
      <c r="F106" s="36">
        <f t="shared" si="3"/>
        <v>0</v>
      </c>
      <c r="G106" s="36">
        <f t="shared" si="3"/>
        <v>0</v>
      </c>
      <c r="H106" s="36">
        <f t="shared" si="3"/>
        <v>0</v>
      </c>
      <c r="I106" s="36">
        <f t="shared" si="3"/>
        <v>0</v>
      </c>
    </row>
    <row r="107" spans="1:9" s="7" customFormat="1" ht="12.75" customHeight="1" x14ac:dyDescent="0.2">
      <c r="A107" s="122" t="s">
        <v>51</v>
      </c>
      <c r="B107" s="123"/>
      <c r="C107" s="123"/>
      <c r="D107" s="123"/>
      <c r="E107" s="123"/>
      <c r="F107" s="123"/>
      <c r="G107" s="123"/>
      <c r="H107" s="123"/>
      <c r="I107" s="123"/>
    </row>
    <row r="108" spans="1:9" s="7" customFormat="1" x14ac:dyDescent="0.2">
      <c r="A108" s="29">
        <v>1</v>
      </c>
      <c r="B108" s="45"/>
      <c r="C108" s="45"/>
      <c r="D108" s="46"/>
      <c r="E108" s="46"/>
      <c r="F108" s="46"/>
      <c r="G108" s="46"/>
      <c r="H108" s="46"/>
      <c r="I108" s="46"/>
    </row>
    <row r="109" spans="1:9" s="7" customFormat="1" x14ac:dyDescent="0.2">
      <c r="A109" s="29">
        <v>2</v>
      </c>
      <c r="B109" s="45"/>
      <c r="C109" s="45"/>
      <c r="D109" s="46"/>
      <c r="E109" s="46"/>
      <c r="F109" s="46"/>
      <c r="G109" s="46"/>
      <c r="H109" s="46"/>
      <c r="I109" s="46"/>
    </row>
    <row r="110" spans="1:9" s="7" customFormat="1" x14ac:dyDescent="0.2">
      <c r="A110" s="29">
        <v>3</v>
      </c>
      <c r="B110" s="45"/>
      <c r="C110" s="45"/>
      <c r="D110" s="46"/>
      <c r="E110" s="46"/>
      <c r="F110" s="46"/>
      <c r="G110" s="46"/>
      <c r="H110" s="46"/>
      <c r="I110" s="46"/>
    </row>
    <row r="111" spans="1:9" s="7" customFormat="1" x14ac:dyDescent="0.2">
      <c r="A111" s="29">
        <v>4</v>
      </c>
      <c r="B111" s="45"/>
      <c r="C111" s="45"/>
      <c r="D111" s="46"/>
      <c r="E111" s="46"/>
      <c r="F111" s="46"/>
      <c r="G111" s="46"/>
      <c r="H111" s="46"/>
      <c r="I111" s="46"/>
    </row>
    <row r="112" spans="1:9" s="7" customFormat="1" x14ac:dyDescent="0.2">
      <c r="A112" s="29">
        <v>5</v>
      </c>
      <c r="B112" s="45"/>
      <c r="C112" s="45"/>
      <c r="D112" s="46"/>
      <c r="E112" s="46"/>
      <c r="F112" s="46"/>
      <c r="G112" s="46"/>
      <c r="H112" s="46"/>
      <c r="I112" s="46"/>
    </row>
    <row r="113" spans="1:9" s="7" customFormat="1" x14ac:dyDescent="0.2">
      <c r="A113" s="29">
        <v>6</v>
      </c>
      <c r="B113" s="45"/>
      <c r="C113" s="45"/>
      <c r="D113" s="46"/>
      <c r="E113" s="46"/>
      <c r="F113" s="46"/>
      <c r="G113" s="46"/>
      <c r="H113" s="46"/>
      <c r="I113" s="46"/>
    </row>
    <row r="114" spans="1:9" s="7" customFormat="1" x14ac:dyDescent="0.2">
      <c r="A114" s="29">
        <v>7</v>
      </c>
      <c r="B114" s="45"/>
      <c r="C114" s="45"/>
      <c r="D114" s="46"/>
      <c r="E114" s="46"/>
      <c r="F114" s="46"/>
      <c r="G114" s="46"/>
      <c r="H114" s="46"/>
      <c r="I114" s="46"/>
    </row>
    <row r="115" spans="1:9" s="7" customFormat="1" x14ac:dyDescent="0.2">
      <c r="A115" s="29">
        <v>8</v>
      </c>
      <c r="B115" s="45"/>
      <c r="C115" s="45"/>
      <c r="D115" s="46"/>
      <c r="E115" s="46"/>
      <c r="F115" s="46"/>
      <c r="G115" s="46"/>
      <c r="H115" s="46"/>
      <c r="I115" s="46"/>
    </row>
    <row r="116" spans="1:9" s="7" customFormat="1" x14ac:dyDescent="0.2">
      <c r="A116" s="29">
        <v>9</v>
      </c>
      <c r="B116" s="45"/>
      <c r="C116" s="45"/>
      <c r="D116" s="46"/>
      <c r="E116" s="46"/>
      <c r="F116" s="46"/>
      <c r="G116" s="46"/>
      <c r="H116" s="46"/>
      <c r="I116" s="46"/>
    </row>
    <row r="117" spans="1:9" s="7" customFormat="1" x14ac:dyDescent="0.2">
      <c r="A117" s="29">
        <v>10</v>
      </c>
      <c r="B117" s="45"/>
      <c r="C117" s="45"/>
      <c r="D117" s="46"/>
      <c r="E117" s="46"/>
      <c r="F117" s="46"/>
      <c r="G117" s="46"/>
      <c r="H117" s="46"/>
      <c r="I117" s="46"/>
    </row>
    <row r="118" spans="1:9" s="7" customFormat="1" x14ac:dyDescent="0.2">
      <c r="A118" s="29">
        <v>11</v>
      </c>
      <c r="B118" s="45"/>
      <c r="C118" s="45"/>
      <c r="D118" s="46"/>
      <c r="E118" s="46"/>
      <c r="F118" s="46"/>
      <c r="G118" s="46"/>
      <c r="H118" s="46"/>
      <c r="I118" s="46"/>
    </row>
    <row r="119" spans="1:9" s="7" customFormat="1" x14ac:dyDescent="0.2">
      <c r="A119" s="29">
        <v>12</v>
      </c>
      <c r="B119" s="45"/>
      <c r="C119" s="45"/>
      <c r="D119" s="46"/>
      <c r="E119" s="46"/>
      <c r="F119" s="46"/>
      <c r="G119" s="46"/>
      <c r="H119" s="46"/>
      <c r="I119" s="46"/>
    </row>
    <row r="120" spans="1:9" s="7" customFormat="1" x14ac:dyDescent="0.2">
      <c r="A120" s="29">
        <v>13</v>
      </c>
      <c r="B120" s="45"/>
      <c r="C120" s="45"/>
      <c r="D120" s="46"/>
      <c r="E120" s="46"/>
      <c r="F120" s="46"/>
      <c r="G120" s="46"/>
      <c r="H120" s="46"/>
      <c r="I120" s="46"/>
    </row>
    <row r="121" spans="1:9" s="7" customFormat="1" x14ac:dyDescent="0.2">
      <c r="A121" s="29">
        <v>14</v>
      </c>
      <c r="B121" s="45"/>
      <c r="C121" s="45"/>
      <c r="D121" s="46"/>
      <c r="E121" s="46"/>
      <c r="F121" s="46"/>
      <c r="G121" s="46"/>
      <c r="H121" s="46"/>
      <c r="I121" s="46"/>
    </row>
    <row r="122" spans="1:9" s="7" customFormat="1" x14ac:dyDescent="0.2">
      <c r="A122" s="29">
        <v>15</v>
      </c>
      <c r="B122" s="45"/>
      <c r="C122" s="45"/>
      <c r="D122" s="46"/>
      <c r="E122" s="46"/>
      <c r="F122" s="46"/>
      <c r="G122" s="46"/>
      <c r="H122" s="46"/>
      <c r="I122" s="46"/>
    </row>
    <row r="123" spans="1:9" s="7" customFormat="1" x14ac:dyDescent="0.2">
      <c r="A123" s="29">
        <v>16</v>
      </c>
      <c r="B123" s="45"/>
      <c r="C123" s="45"/>
      <c r="D123" s="46"/>
      <c r="E123" s="46"/>
      <c r="F123" s="46"/>
      <c r="G123" s="46"/>
      <c r="H123" s="46"/>
      <c r="I123" s="46"/>
    </row>
    <row r="124" spans="1:9" s="7" customFormat="1" x14ac:dyDescent="0.2">
      <c r="A124" s="29">
        <v>17</v>
      </c>
      <c r="B124" s="45"/>
      <c r="C124" s="45"/>
      <c r="D124" s="46"/>
      <c r="E124" s="46"/>
      <c r="F124" s="46"/>
      <c r="G124" s="46"/>
      <c r="H124" s="46"/>
      <c r="I124" s="46"/>
    </row>
    <row r="125" spans="1:9" s="7" customFormat="1" x14ac:dyDescent="0.2">
      <c r="A125" s="29">
        <v>18</v>
      </c>
      <c r="B125" s="45"/>
      <c r="C125" s="45"/>
      <c r="D125" s="46"/>
      <c r="E125" s="46"/>
      <c r="F125" s="46"/>
      <c r="G125" s="46"/>
      <c r="H125" s="46"/>
      <c r="I125" s="46"/>
    </row>
    <row r="126" spans="1:9" s="7" customFormat="1" x14ac:dyDescent="0.2">
      <c r="A126" s="29">
        <v>19</v>
      </c>
      <c r="B126" s="45"/>
      <c r="C126" s="45"/>
      <c r="D126" s="46"/>
      <c r="E126" s="46"/>
      <c r="F126" s="46"/>
      <c r="G126" s="46"/>
      <c r="H126" s="46"/>
      <c r="I126" s="46"/>
    </row>
    <row r="127" spans="1:9" s="7" customFormat="1" x14ac:dyDescent="0.2">
      <c r="A127" s="29">
        <v>20</v>
      </c>
      <c r="B127" s="45"/>
      <c r="C127" s="45"/>
      <c r="D127" s="46"/>
      <c r="E127" s="46"/>
      <c r="F127" s="46"/>
      <c r="G127" s="46"/>
      <c r="H127" s="46"/>
      <c r="I127" s="46"/>
    </row>
    <row r="128" spans="1:9" s="7" customFormat="1" ht="12.75" customHeight="1" x14ac:dyDescent="0.2">
      <c r="A128" s="120" t="s">
        <v>49</v>
      </c>
      <c r="B128" s="121"/>
      <c r="C128" s="121"/>
      <c r="D128" s="121"/>
      <c r="E128" s="36">
        <f t="shared" ref="E128:I128" si="4">COUNTIF(E108:E127,"&gt;=1")</f>
        <v>0</v>
      </c>
      <c r="F128" s="36">
        <f t="shared" si="4"/>
        <v>0</v>
      </c>
      <c r="G128" s="36">
        <f t="shared" si="4"/>
        <v>0</v>
      </c>
      <c r="H128" s="36">
        <f t="shared" si="4"/>
        <v>0</v>
      </c>
      <c r="I128" s="36">
        <f t="shared" si="4"/>
        <v>0</v>
      </c>
    </row>
    <row r="129" spans="1:9" s="7" customFormat="1" ht="12.75" customHeight="1" x14ac:dyDescent="0.2">
      <c r="A129" s="122" t="s">
        <v>52</v>
      </c>
      <c r="B129" s="123"/>
      <c r="C129" s="123"/>
      <c r="D129" s="123"/>
      <c r="E129" s="123"/>
      <c r="F129" s="123"/>
      <c r="G129" s="123"/>
      <c r="H129" s="123"/>
      <c r="I129" s="123"/>
    </row>
    <row r="130" spans="1:9" s="7" customFormat="1" x14ac:dyDescent="0.2">
      <c r="A130" s="29">
        <v>1</v>
      </c>
      <c r="B130" s="45"/>
      <c r="C130" s="45"/>
      <c r="D130" s="46"/>
      <c r="E130" s="46"/>
      <c r="F130" s="46"/>
      <c r="G130" s="46"/>
      <c r="H130" s="46"/>
      <c r="I130" s="46"/>
    </row>
    <row r="131" spans="1:9" s="7" customFormat="1" x14ac:dyDescent="0.2">
      <c r="A131" s="29">
        <v>2</v>
      </c>
      <c r="B131" s="45"/>
      <c r="C131" s="45"/>
      <c r="D131" s="46"/>
      <c r="E131" s="46"/>
      <c r="F131" s="46"/>
      <c r="G131" s="46"/>
      <c r="H131" s="46"/>
      <c r="I131" s="46"/>
    </row>
    <row r="132" spans="1:9" s="7" customFormat="1" x14ac:dyDescent="0.2">
      <c r="A132" s="29">
        <v>3</v>
      </c>
      <c r="B132" s="45"/>
      <c r="C132" s="45"/>
      <c r="D132" s="46"/>
      <c r="E132" s="46"/>
      <c r="F132" s="46"/>
      <c r="G132" s="46"/>
      <c r="H132" s="46"/>
      <c r="I132" s="46"/>
    </row>
    <row r="133" spans="1:9" s="7" customFormat="1" x14ac:dyDescent="0.2">
      <c r="A133" s="29">
        <v>4</v>
      </c>
      <c r="B133" s="45"/>
      <c r="C133" s="45"/>
      <c r="D133" s="46"/>
      <c r="E133" s="46"/>
      <c r="F133" s="46"/>
      <c r="G133" s="46"/>
      <c r="H133" s="46"/>
      <c r="I133" s="46"/>
    </row>
    <row r="134" spans="1:9" s="7" customFormat="1" x14ac:dyDescent="0.2">
      <c r="A134" s="29">
        <v>5</v>
      </c>
      <c r="B134" s="45"/>
      <c r="C134" s="45"/>
      <c r="D134" s="46"/>
      <c r="E134" s="46"/>
      <c r="F134" s="46"/>
      <c r="G134" s="46"/>
      <c r="H134" s="46"/>
      <c r="I134" s="46"/>
    </row>
    <row r="135" spans="1:9" s="7" customFormat="1" x14ac:dyDescent="0.2">
      <c r="A135" s="29">
        <v>6</v>
      </c>
      <c r="B135" s="45"/>
      <c r="C135" s="45"/>
      <c r="D135" s="46"/>
      <c r="E135" s="46"/>
      <c r="F135" s="46"/>
      <c r="G135" s="46"/>
      <c r="H135" s="46"/>
      <c r="I135" s="46"/>
    </row>
    <row r="136" spans="1:9" s="7" customFormat="1" x14ac:dyDescent="0.2">
      <c r="A136" s="29">
        <v>7</v>
      </c>
      <c r="B136" s="45"/>
      <c r="C136" s="45"/>
      <c r="D136" s="46"/>
      <c r="E136" s="46"/>
      <c r="F136" s="46"/>
      <c r="G136" s="46"/>
      <c r="H136" s="46"/>
      <c r="I136" s="46"/>
    </row>
    <row r="137" spans="1:9" s="7" customFormat="1" x14ac:dyDescent="0.2">
      <c r="A137" s="29">
        <v>8</v>
      </c>
      <c r="B137" s="45"/>
      <c r="C137" s="45"/>
      <c r="D137" s="46"/>
      <c r="E137" s="46"/>
      <c r="F137" s="46"/>
      <c r="G137" s="46"/>
      <c r="H137" s="46"/>
      <c r="I137" s="46"/>
    </row>
    <row r="138" spans="1:9" s="7" customFormat="1" x14ac:dyDescent="0.2">
      <c r="A138" s="29">
        <v>9</v>
      </c>
      <c r="B138" s="45"/>
      <c r="C138" s="45"/>
      <c r="D138" s="46"/>
      <c r="E138" s="46"/>
      <c r="F138" s="46"/>
      <c r="G138" s="46"/>
      <c r="H138" s="46"/>
      <c r="I138" s="46"/>
    </row>
    <row r="139" spans="1:9" s="7" customFormat="1" x14ac:dyDescent="0.2">
      <c r="A139" s="29">
        <v>10</v>
      </c>
      <c r="B139" s="45"/>
      <c r="C139" s="45"/>
      <c r="D139" s="46"/>
      <c r="E139" s="46"/>
      <c r="F139" s="46"/>
      <c r="G139" s="46"/>
      <c r="H139" s="46"/>
      <c r="I139" s="46"/>
    </row>
    <row r="140" spans="1:9" s="7" customFormat="1" x14ac:dyDescent="0.2">
      <c r="A140" s="29">
        <v>11</v>
      </c>
      <c r="B140" s="45"/>
      <c r="C140" s="45"/>
      <c r="D140" s="46"/>
      <c r="E140" s="46"/>
      <c r="F140" s="46"/>
      <c r="G140" s="46"/>
      <c r="H140" s="46"/>
      <c r="I140" s="46"/>
    </row>
    <row r="141" spans="1:9" s="7" customFormat="1" x14ac:dyDescent="0.2">
      <c r="A141" s="29">
        <v>12</v>
      </c>
      <c r="B141" s="45"/>
      <c r="C141" s="45"/>
      <c r="D141" s="46"/>
      <c r="E141" s="46"/>
      <c r="F141" s="46"/>
      <c r="G141" s="46"/>
      <c r="H141" s="46"/>
      <c r="I141" s="46"/>
    </row>
    <row r="142" spans="1:9" s="7" customFormat="1" x14ac:dyDescent="0.2">
      <c r="A142" s="29">
        <v>13</v>
      </c>
      <c r="B142" s="45"/>
      <c r="C142" s="45"/>
      <c r="D142" s="46"/>
      <c r="E142" s="46"/>
      <c r="F142" s="46"/>
      <c r="G142" s="46"/>
      <c r="H142" s="46"/>
      <c r="I142" s="46"/>
    </row>
    <row r="143" spans="1:9" s="7" customFormat="1" x14ac:dyDescent="0.2">
      <c r="A143" s="29">
        <v>14</v>
      </c>
      <c r="B143" s="45"/>
      <c r="C143" s="45"/>
      <c r="D143" s="46"/>
      <c r="E143" s="46"/>
      <c r="F143" s="46"/>
      <c r="G143" s="46"/>
      <c r="H143" s="46"/>
      <c r="I143" s="46"/>
    </row>
    <row r="144" spans="1:9" s="7" customFormat="1" x14ac:dyDescent="0.2">
      <c r="A144" s="29">
        <v>15</v>
      </c>
      <c r="B144" s="45"/>
      <c r="C144" s="45"/>
      <c r="D144" s="46"/>
      <c r="E144" s="46"/>
      <c r="F144" s="46"/>
      <c r="G144" s="46"/>
      <c r="H144" s="46"/>
      <c r="I144" s="46"/>
    </row>
    <row r="145" spans="1:9" s="7" customFormat="1" x14ac:dyDescent="0.2">
      <c r="A145" s="29">
        <v>16</v>
      </c>
      <c r="B145" s="45"/>
      <c r="C145" s="45"/>
      <c r="D145" s="46"/>
      <c r="E145" s="46"/>
      <c r="F145" s="46"/>
      <c r="G145" s="46"/>
      <c r="H145" s="46"/>
      <c r="I145" s="46"/>
    </row>
    <row r="146" spans="1:9" s="7" customFormat="1" x14ac:dyDescent="0.2">
      <c r="A146" s="29">
        <v>17</v>
      </c>
      <c r="B146" s="45"/>
      <c r="C146" s="45"/>
      <c r="D146" s="46"/>
      <c r="E146" s="46"/>
      <c r="F146" s="46"/>
      <c r="G146" s="46"/>
      <c r="H146" s="46"/>
      <c r="I146" s="46"/>
    </row>
    <row r="147" spans="1:9" s="7" customFormat="1" x14ac:dyDescent="0.2">
      <c r="A147" s="29">
        <v>18</v>
      </c>
      <c r="B147" s="45"/>
      <c r="C147" s="45"/>
      <c r="D147" s="46"/>
      <c r="E147" s="46"/>
      <c r="F147" s="46"/>
      <c r="G147" s="46"/>
      <c r="H147" s="46"/>
      <c r="I147" s="46"/>
    </row>
    <row r="148" spans="1:9" s="7" customFormat="1" x14ac:dyDescent="0.2">
      <c r="A148" s="29">
        <v>19</v>
      </c>
      <c r="B148" s="45"/>
      <c r="C148" s="45"/>
      <c r="D148" s="46"/>
      <c r="E148" s="46"/>
      <c r="F148" s="46"/>
      <c r="G148" s="46"/>
      <c r="H148" s="46"/>
      <c r="I148" s="46"/>
    </row>
    <row r="149" spans="1:9" s="7" customFormat="1" x14ac:dyDescent="0.2">
      <c r="A149" s="29">
        <v>20</v>
      </c>
      <c r="B149" s="45"/>
      <c r="C149" s="45"/>
      <c r="D149" s="46"/>
      <c r="E149" s="46"/>
      <c r="F149" s="46"/>
      <c r="G149" s="46"/>
      <c r="H149" s="46"/>
      <c r="I149" s="46"/>
    </row>
    <row r="150" spans="1:9" s="7" customFormat="1" ht="12.75" customHeight="1" x14ac:dyDescent="0.2">
      <c r="A150" s="120" t="s">
        <v>49</v>
      </c>
      <c r="B150" s="121"/>
      <c r="C150" s="121"/>
      <c r="D150" s="121"/>
      <c r="E150" s="36">
        <f>COUNTIF(E130:E149,"&gt;=1")</f>
        <v>0</v>
      </c>
      <c r="F150" s="36">
        <f>COUNTIF(F130:F149,"&gt;=1")</f>
        <v>0</v>
      </c>
      <c r="G150" s="36">
        <f>COUNTIF(G130:G149,"&gt;=1")</f>
        <v>0</v>
      </c>
      <c r="H150" s="36">
        <f>COUNTIF(H130:H149,"&gt;=1")</f>
        <v>0</v>
      </c>
      <c r="I150" s="36">
        <f>COUNTIF(I130:I149,"&gt;=1")</f>
        <v>0</v>
      </c>
    </row>
    <row r="151" spans="1:9" s="20" customFormat="1" ht="12.75" customHeight="1" x14ac:dyDescent="0.2">
      <c r="A151" s="116" t="s">
        <v>70</v>
      </c>
      <c r="B151" s="117"/>
      <c r="C151" s="117"/>
      <c r="D151" s="117"/>
      <c r="E151" s="48">
        <f t="shared" ref="E151:I151" si="5">E40+E62+E84+E106+E128+E150</f>
        <v>0</v>
      </c>
      <c r="F151" s="48">
        <f t="shared" si="5"/>
        <v>0</v>
      </c>
      <c r="G151" s="48">
        <f t="shared" si="5"/>
        <v>0</v>
      </c>
      <c r="H151" s="48">
        <f t="shared" si="5"/>
        <v>0</v>
      </c>
      <c r="I151" s="48">
        <f t="shared" si="5"/>
        <v>0</v>
      </c>
    </row>
    <row r="152" spans="1:9" s="20" customFormat="1" ht="12.75" customHeight="1" x14ac:dyDescent="0.2">
      <c r="A152" s="116" t="s">
        <v>71</v>
      </c>
      <c r="B152" s="117"/>
      <c r="C152" s="117"/>
      <c r="D152" s="117"/>
      <c r="E152" s="118"/>
      <c r="F152" s="48">
        <f>F151*25</f>
        <v>0</v>
      </c>
      <c r="G152" s="48">
        <f>G151*45</f>
        <v>0</v>
      </c>
      <c r="H152" s="48">
        <f>H151*25</f>
        <v>0</v>
      </c>
      <c r="I152" s="48">
        <f>I151*40</f>
        <v>0</v>
      </c>
    </row>
    <row r="153" spans="1:9" s="20" customFormat="1" ht="12.75" customHeight="1" thickBot="1" x14ac:dyDescent="0.25">
      <c r="A153" s="49"/>
      <c r="B153" s="49"/>
      <c r="C153" s="49"/>
      <c r="D153" s="49"/>
      <c r="E153" s="49"/>
      <c r="F153" s="119">
        <f>SUM(F152:G152)</f>
        <v>0</v>
      </c>
      <c r="G153" s="119"/>
      <c r="H153" s="119">
        <f>SUM(H152:I152)</f>
        <v>0</v>
      </c>
      <c r="I153" s="119"/>
    </row>
    <row r="155" spans="1:9" x14ac:dyDescent="0.2">
      <c r="A155" s="112" t="s">
        <v>41</v>
      </c>
      <c r="B155" s="113"/>
      <c r="C155" s="113"/>
      <c r="D155" s="113"/>
      <c r="E155" s="113"/>
      <c r="F155" s="113"/>
      <c r="G155" s="113"/>
      <c r="H155" s="113"/>
      <c r="I155" s="113"/>
    </row>
    <row r="156" spans="1:9" ht="25.5" customHeight="1" x14ac:dyDescent="0.2">
      <c r="A156" s="114"/>
      <c r="B156" s="115"/>
      <c r="C156" s="115"/>
      <c r="D156" s="115"/>
      <c r="E156" s="115"/>
      <c r="F156" s="115"/>
      <c r="G156" s="115"/>
      <c r="H156" s="115"/>
      <c r="I156" s="115"/>
    </row>
  </sheetData>
  <sheetProtection insertRows="0" deleteRows="0"/>
  <mergeCells count="26">
    <mergeCell ref="C4:F4"/>
    <mergeCell ref="A40:D40"/>
    <mergeCell ref="A106:D106"/>
    <mergeCell ref="A62:D62"/>
    <mergeCell ref="A19:I19"/>
    <mergeCell ref="F16:G16"/>
    <mergeCell ref="H16:I16"/>
    <mergeCell ref="C16:C17"/>
    <mergeCell ref="D16:D17"/>
    <mergeCell ref="A41:I41"/>
    <mergeCell ref="A63:I63"/>
    <mergeCell ref="A85:I85"/>
    <mergeCell ref="A16:A17"/>
    <mergeCell ref="B16:B17"/>
    <mergeCell ref="A155:I155"/>
    <mergeCell ref="A156:I156"/>
    <mergeCell ref="A152:E152"/>
    <mergeCell ref="F153:G153"/>
    <mergeCell ref="H153:I153"/>
    <mergeCell ref="A84:D84"/>
    <mergeCell ref="A129:I129"/>
    <mergeCell ref="E16:E17"/>
    <mergeCell ref="A151:D151"/>
    <mergeCell ref="A107:I107"/>
    <mergeCell ref="A150:D150"/>
    <mergeCell ref="A128:D128"/>
  </mergeCells>
  <phoneticPr fontId="0" type="noConversion"/>
  <printOptions horizontalCentered="1"/>
  <pageMargins left="0.5" right="0.5" top="0.5" bottom="0.5" header="0.5" footer="0.25"/>
  <pageSetup paperSize="9" scale="74" fitToHeight="2" orientation="portrait" horizontalDpi="1200" verticalDpi="1200" r:id="rId1"/>
  <headerFooter alignWithMargins="0">
    <oddFooter>&amp;L&amp;7&amp;F (&amp;A)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A2" sqref="A2"/>
    </sheetView>
  </sheetViews>
  <sheetFormatPr defaultRowHeight="12.75" x14ac:dyDescent="0.2"/>
  <cols>
    <col min="2" max="2" width="9.5703125" bestFit="1" customWidth="1"/>
    <col min="3" max="3" width="6.85546875" bestFit="1" customWidth="1"/>
    <col min="4" max="4" width="10.140625" bestFit="1" customWidth="1"/>
    <col min="9" max="9" width="10.140625" bestFit="1" customWidth="1"/>
  </cols>
  <sheetData>
    <row r="1" spans="1:9" ht="26.25" x14ac:dyDescent="0.4">
      <c r="A1" s="1" t="str">
        <f>Instructions!A1</f>
        <v>SINGAPORE SENIOR FENCING CHAMPIONSHIPS 2017</v>
      </c>
    </row>
    <row r="2" spans="1:9" ht="26.25" x14ac:dyDescent="0.4">
      <c r="A2" s="1" t="str">
        <f>Instructions!A2</f>
        <v>29TH - 30TH APRIL 2017</v>
      </c>
    </row>
    <row r="5" spans="1:9" ht="20.25" x14ac:dyDescent="0.2">
      <c r="A5" s="52" t="s">
        <v>17</v>
      </c>
      <c r="B5" s="52"/>
      <c r="C5" s="124">
        <f>[1]Summary!C7</f>
        <v>0</v>
      </c>
      <c r="D5" s="124"/>
      <c r="E5" s="124"/>
      <c r="F5" s="124"/>
      <c r="G5" s="124"/>
    </row>
    <row r="6" spans="1:9" x14ac:dyDescent="0.2">
      <c r="A6" s="13"/>
      <c r="B6" s="19"/>
      <c r="C6" s="19"/>
      <c r="D6" s="22"/>
      <c r="E6" s="22"/>
      <c r="F6" s="22"/>
      <c r="G6" s="22"/>
    </row>
    <row r="7" spans="1:9" x14ac:dyDescent="0.2">
      <c r="A7" s="13"/>
      <c r="B7" s="19"/>
      <c r="C7" s="19"/>
      <c r="D7" s="22"/>
      <c r="E7" s="22"/>
      <c r="F7" s="22"/>
      <c r="G7" s="22"/>
    </row>
    <row r="8" spans="1:9" ht="14.25" x14ac:dyDescent="0.2">
      <c r="A8" s="128" t="s">
        <v>24</v>
      </c>
      <c r="B8" s="128"/>
      <c r="C8" s="129"/>
      <c r="D8" s="129"/>
      <c r="E8" s="22"/>
      <c r="F8" s="128" t="s">
        <v>27</v>
      </c>
      <c r="G8" s="128"/>
      <c r="H8" s="129"/>
      <c r="I8" s="129"/>
    </row>
    <row r="9" spans="1:9" ht="14.25" x14ac:dyDescent="0.2">
      <c r="A9" s="53"/>
      <c r="B9" s="53"/>
      <c r="C9" s="54"/>
      <c r="D9" s="54"/>
      <c r="E9" s="22"/>
      <c r="F9" s="53"/>
      <c r="G9" s="53"/>
      <c r="H9" s="54"/>
      <c r="I9" s="54"/>
    </row>
    <row r="10" spans="1:9" ht="14.25" x14ac:dyDescent="0.2">
      <c r="A10" s="55" t="s">
        <v>80</v>
      </c>
      <c r="B10" s="56" t="s">
        <v>81</v>
      </c>
      <c r="C10" s="56" t="s">
        <v>82</v>
      </c>
      <c r="D10" s="55" t="s">
        <v>83</v>
      </c>
      <c r="E10" s="22"/>
      <c r="F10" s="55" t="s">
        <v>80</v>
      </c>
      <c r="G10" s="56" t="s">
        <v>81</v>
      </c>
      <c r="H10" s="56" t="s">
        <v>82</v>
      </c>
      <c r="I10" s="55" t="s">
        <v>83</v>
      </c>
    </row>
    <row r="11" spans="1:9" x14ac:dyDescent="0.2">
      <c r="A11" s="57" t="s">
        <v>84</v>
      </c>
      <c r="B11" s="58" t="s">
        <v>85</v>
      </c>
      <c r="C11" s="58" t="s">
        <v>86</v>
      </c>
      <c r="D11" s="59" t="s">
        <v>87</v>
      </c>
      <c r="E11" s="22"/>
      <c r="F11" s="57" t="s">
        <v>84</v>
      </c>
      <c r="G11" s="58" t="s">
        <v>85</v>
      </c>
      <c r="H11" s="58" t="s">
        <v>86</v>
      </c>
      <c r="I11" s="59" t="s">
        <v>87</v>
      </c>
    </row>
    <row r="12" spans="1:9" x14ac:dyDescent="0.2">
      <c r="A12" s="57"/>
      <c r="B12" s="58"/>
      <c r="C12" s="58"/>
      <c r="D12" s="59"/>
      <c r="E12" s="22"/>
      <c r="F12" s="57"/>
      <c r="G12" s="58"/>
      <c r="H12" s="58"/>
      <c r="I12" s="59"/>
    </row>
    <row r="13" spans="1:9" x14ac:dyDescent="0.2">
      <c r="A13" s="57"/>
      <c r="B13" s="58"/>
      <c r="C13" s="58"/>
      <c r="D13" s="59"/>
      <c r="E13" s="22"/>
      <c r="F13" s="57"/>
      <c r="G13" s="58"/>
      <c r="H13" s="58"/>
      <c r="I13" s="59"/>
    </row>
    <row r="14" spans="1:9" x14ac:dyDescent="0.2">
      <c r="A14" s="57"/>
      <c r="B14" s="58"/>
      <c r="C14" s="58"/>
      <c r="D14" s="59"/>
      <c r="E14" s="22"/>
      <c r="F14" s="57"/>
      <c r="G14" s="58"/>
      <c r="H14" s="58"/>
      <c r="I14" s="59"/>
    </row>
    <row r="15" spans="1:9" x14ac:dyDescent="0.2">
      <c r="A15" s="57"/>
      <c r="B15" s="58"/>
      <c r="C15" s="58"/>
      <c r="D15" s="59"/>
      <c r="E15" s="22"/>
      <c r="F15" s="57"/>
      <c r="G15" s="58"/>
      <c r="H15" s="58"/>
      <c r="I15" s="59"/>
    </row>
    <row r="16" spans="1:9" x14ac:dyDescent="0.2">
      <c r="A16" s="57"/>
      <c r="B16" s="58"/>
      <c r="C16" s="58"/>
      <c r="D16" s="59"/>
      <c r="E16" s="22"/>
      <c r="F16" s="57"/>
      <c r="G16" s="58"/>
      <c r="H16" s="58"/>
      <c r="I16" s="59"/>
    </row>
    <row r="17" spans="1:9" x14ac:dyDescent="0.2">
      <c r="A17" s="57"/>
      <c r="B17" s="58"/>
      <c r="C17" s="58"/>
      <c r="D17" s="59"/>
      <c r="E17" s="22"/>
      <c r="F17" s="57"/>
      <c r="G17" s="58"/>
      <c r="H17" s="58"/>
      <c r="I17" s="59"/>
    </row>
    <row r="18" spans="1:9" x14ac:dyDescent="0.2">
      <c r="A18" s="60"/>
      <c r="B18" s="61"/>
      <c r="C18" s="61"/>
      <c r="D18" s="62"/>
      <c r="E18" s="22"/>
      <c r="F18" s="60"/>
      <c r="G18" s="61"/>
      <c r="H18" s="61"/>
      <c r="I18" s="62"/>
    </row>
    <row r="19" spans="1:9" x14ac:dyDescent="0.2">
      <c r="A19" s="60"/>
      <c r="B19" s="61"/>
      <c r="C19" s="61"/>
      <c r="D19" s="62"/>
      <c r="E19" s="22"/>
      <c r="F19" s="60"/>
      <c r="G19" s="61"/>
      <c r="H19" s="61"/>
      <c r="I19" s="62"/>
    </row>
    <row r="20" spans="1:9" ht="14.25" x14ac:dyDescent="0.2">
      <c r="A20" s="128" t="s">
        <v>25</v>
      </c>
      <c r="B20" s="128"/>
      <c r="C20" s="129"/>
      <c r="D20" s="129"/>
      <c r="E20" s="22"/>
      <c r="F20" s="128" t="s">
        <v>28</v>
      </c>
      <c r="G20" s="128"/>
      <c r="H20" s="129"/>
      <c r="I20" s="129"/>
    </row>
    <row r="21" spans="1:9" ht="14.25" x14ac:dyDescent="0.2">
      <c r="A21" s="53"/>
      <c r="B21" s="53"/>
      <c r="C21" s="54"/>
      <c r="D21" s="54"/>
      <c r="E21" s="22"/>
      <c r="F21" s="53"/>
      <c r="G21" s="53"/>
      <c r="H21" s="54"/>
      <c r="I21" s="54"/>
    </row>
    <row r="22" spans="1:9" ht="14.25" x14ac:dyDescent="0.2">
      <c r="A22" s="55" t="s">
        <v>80</v>
      </c>
      <c r="B22" s="56" t="s">
        <v>81</v>
      </c>
      <c r="C22" s="56" t="s">
        <v>82</v>
      </c>
      <c r="D22" s="55" t="s">
        <v>83</v>
      </c>
      <c r="E22" s="22"/>
      <c r="F22" s="55" t="s">
        <v>80</v>
      </c>
      <c r="G22" s="56" t="s">
        <v>81</v>
      </c>
      <c r="H22" s="56" t="s">
        <v>82</v>
      </c>
      <c r="I22" s="55" t="s">
        <v>83</v>
      </c>
    </row>
    <row r="23" spans="1:9" x14ac:dyDescent="0.2">
      <c r="A23" s="57" t="s">
        <v>84</v>
      </c>
      <c r="B23" s="58" t="s">
        <v>85</v>
      </c>
      <c r="C23" s="58" t="s">
        <v>88</v>
      </c>
      <c r="D23" s="59" t="s">
        <v>89</v>
      </c>
      <c r="E23" s="22"/>
      <c r="F23" s="57" t="s">
        <v>84</v>
      </c>
      <c r="G23" s="58" t="s">
        <v>85</v>
      </c>
      <c r="H23" s="58" t="s">
        <v>88</v>
      </c>
      <c r="I23" s="59" t="s">
        <v>89</v>
      </c>
    </row>
    <row r="24" spans="1:9" x14ac:dyDescent="0.2">
      <c r="A24" s="57"/>
      <c r="B24" s="58"/>
      <c r="C24" s="58"/>
      <c r="D24" s="59"/>
      <c r="E24" s="22"/>
      <c r="F24" s="57"/>
      <c r="G24" s="58"/>
      <c r="H24" s="58"/>
      <c r="I24" s="59"/>
    </row>
    <row r="25" spans="1:9" x14ac:dyDescent="0.2">
      <c r="A25" s="57"/>
      <c r="B25" s="58"/>
      <c r="C25" s="58"/>
      <c r="D25" s="59"/>
      <c r="E25" s="22"/>
      <c r="F25" s="57"/>
      <c r="G25" s="58"/>
      <c r="H25" s="58"/>
      <c r="I25" s="59"/>
    </row>
    <row r="26" spans="1:9" x14ac:dyDescent="0.2">
      <c r="A26" s="57"/>
      <c r="B26" s="58"/>
      <c r="C26" s="58"/>
      <c r="D26" s="59"/>
      <c r="E26" s="22"/>
      <c r="F26" s="57"/>
      <c r="G26" s="58"/>
      <c r="H26" s="58"/>
      <c r="I26" s="59"/>
    </row>
    <row r="27" spans="1:9" x14ac:dyDescent="0.2">
      <c r="A27" s="57"/>
      <c r="B27" s="58"/>
      <c r="C27" s="58"/>
      <c r="D27" s="59"/>
      <c r="E27" s="22"/>
      <c r="F27" s="57"/>
      <c r="G27" s="58"/>
      <c r="H27" s="58"/>
      <c r="I27" s="59"/>
    </row>
    <row r="28" spans="1:9" x14ac:dyDescent="0.2">
      <c r="A28" s="57"/>
      <c r="B28" s="58"/>
      <c r="C28" s="58"/>
      <c r="D28" s="59"/>
      <c r="E28" s="22"/>
      <c r="F28" s="57"/>
      <c r="G28" s="58"/>
      <c r="H28" s="58"/>
      <c r="I28" s="59"/>
    </row>
    <row r="29" spans="1:9" x14ac:dyDescent="0.2">
      <c r="A29" s="57"/>
      <c r="B29" s="58"/>
      <c r="C29" s="58"/>
      <c r="D29" s="59"/>
      <c r="E29" s="22"/>
      <c r="F29" s="57"/>
      <c r="G29" s="58"/>
      <c r="H29" s="58"/>
      <c r="I29" s="59"/>
    </row>
    <row r="30" spans="1:9" x14ac:dyDescent="0.2">
      <c r="A30" s="13"/>
      <c r="B30" s="19"/>
      <c r="C30" s="19"/>
      <c r="D30" s="22"/>
      <c r="E30" s="22"/>
      <c r="F30" s="13"/>
      <c r="G30" s="19"/>
      <c r="H30" s="19"/>
      <c r="I30" s="22"/>
    </row>
    <row r="31" spans="1:9" ht="14.25" x14ac:dyDescent="0.2">
      <c r="A31" s="128" t="s">
        <v>90</v>
      </c>
      <c r="B31" s="128"/>
      <c r="C31" s="129"/>
      <c r="D31" s="129"/>
      <c r="E31" s="22"/>
      <c r="F31" s="128" t="s">
        <v>29</v>
      </c>
      <c r="G31" s="128"/>
      <c r="H31" s="129"/>
      <c r="I31" s="129"/>
    </row>
    <row r="32" spans="1:9" ht="14.25" x14ac:dyDescent="0.2">
      <c r="A32" s="53"/>
      <c r="B32" s="53"/>
      <c r="C32" s="54"/>
      <c r="D32" s="54"/>
      <c r="E32" s="22"/>
      <c r="F32" s="53"/>
      <c r="G32" s="53"/>
      <c r="H32" s="54"/>
      <c r="I32" s="54"/>
    </row>
    <row r="33" spans="1:9" ht="14.25" x14ac:dyDescent="0.2">
      <c r="A33" s="55" t="s">
        <v>80</v>
      </c>
      <c r="B33" s="56" t="s">
        <v>81</v>
      </c>
      <c r="C33" s="56" t="s">
        <v>82</v>
      </c>
      <c r="D33" s="55" t="s">
        <v>83</v>
      </c>
      <c r="E33" s="22"/>
      <c r="F33" s="55" t="s">
        <v>80</v>
      </c>
      <c r="G33" s="56" t="s">
        <v>81</v>
      </c>
      <c r="H33" s="56" t="s">
        <v>82</v>
      </c>
      <c r="I33" s="55" t="s">
        <v>83</v>
      </c>
    </row>
    <row r="34" spans="1:9" x14ac:dyDescent="0.2">
      <c r="A34" s="57" t="s">
        <v>84</v>
      </c>
      <c r="B34" s="58" t="s">
        <v>85</v>
      </c>
      <c r="C34" s="58" t="s">
        <v>88</v>
      </c>
      <c r="D34" s="59" t="s">
        <v>89</v>
      </c>
      <c r="E34" s="22"/>
      <c r="F34" s="57" t="s">
        <v>84</v>
      </c>
      <c r="G34" s="58" t="s">
        <v>85</v>
      </c>
      <c r="H34" s="58" t="s">
        <v>88</v>
      </c>
      <c r="I34" s="59" t="s">
        <v>89</v>
      </c>
    </row>
    <row r="35" spans="1:9" x14ac:dyDescent="0.2">
      <c r="A35" s="57"/>
      <c r="B35" s="58"/>
      <c r="C35" s="58"/>
      <c r="D35" s="59"/>
      <c r="E35" s="22"/>
      <c r="F35" s="57"/>
      <c r="G35" s="58"/>
      <c r="H35" s="58"/>
      <c r="I35" s="59"/>
    </row>
    <row r="36" spans="1:9" x14ac:dyDescent="0.2">
      <c r="A36" s="57"/>
      <c r="B36" s="58"/>
      <c r="C36" s="58"/>
      <c r="D36" s="59"/>
      <c r="E36" s="22"/>
      <c r="F36" s="57"/>
      <c r="G36" s="58"/>
      <c r="H36" s="58"/>
      <c r="I36" s="59"/>
    </row>
    <row r="37" spans="1:9" x14ac:dyDescent="0.2">
      <c r="A37" s="57"/>
      <c r="B37" s="58"/>
      <c r="C37" s="58"/>
      <c r="D37" s="59"/>
      <c r="E37" s="22"/>
      <c r="F37" s="57"/>
      <c r="G37" s="58"/>
      <c r="H37" s="58"/>
      <c r="I37" s="59"/>
    </row>
    <row r="38" spans="1:9" x14ac:dyDescent="0.2">
      <c r="A38" s="57"/>
      <c r="B38" s="58"/>
      <c r="C38" s="58"/>
      <c r="D38" s="59"/>
      <c r="E38" s="22"/>
      <c r="F38" s="57"/>
      <c r="G38" s="58"/>
      <c r="H38" s="58"/>
      <c r="I38" s="59"/>
    </row>
    <row r="39" spans="1:9" x14ac:dyDescent="0.2">
      <c r="A39" s="57"/>
      <c r="B39" s="58"/>
      <c r="C39" s="58"/>
      <c r="D39" s="59"/>
      <c r="E39" s="22"/>
      <c r="F39" s="57"/>
      <c r="G39" s="58"/>
      <c r="H39" s="58"/>
      <c r="I39" s="59"/>
    </row>
    <row r="40" spans="1:9" x14ac:dyDescent="0.2">
      <c r="A40" s="57"/>
      <c r="B40" s="58"/>
      <c r="C40" s="58"/>
      <c r="D40" s="59"/>
      <c r="E40" s="22"/>
      <c r="F40" s="57"/>
      <c r="G40" s="58"/>
      <c r="H40" s="58"/>
      <c r="I40" s="59"/>
    </row>
  </sheetData>
  <mergeCells count="13">
    <mergeCell ref="C5:G5"/>
    <mergeCell ref="F8:G8"/>
    <mergeCell ref="H8:I8"/>
    <mergeCell ref="F20:G20"/>
    <mergeCell ref="H20:I20"/>
    <mergeCell ref="F31:G31"/>
    <mergeCell ref="H31:I31"/>
    <mergeCell ref="A8:B8"/>
    <mergeCell ref="C8:D8"/>
    <mergeCell ref="A20:B20"/>
    <mergeCell ref="C20:D20"/>
    <mergeCell ref="A31:B31"/>
    <mergeCell ref="C31:D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Summary</vt:lpstr>
      <vt:lpstr>Entries</vt:lpstr>
      <vt:lpstr>Referees</vt:lpstr>
      <vt:lpstr>Entries!Print_Titles</vt:lpstr>
    </vt:vector>
  </TitlesOfParts>
  <Company>Black Chameleon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 Luan Luan</dc:creator>
  <cp:lastModifiedBy>FS5</cp:lastModifiedBy>
  <cp:lastPrinted>2007-01-03T04:13:23Z</cp:lastPrinted>
  <dcterms:created xsi:type="dcterms:W3CDTF">2005-12-17T03:03:50Z</dcterms:created>
  <dcterms:modified xsi:type="dcterms:W3CDTF">2017-02-10T07:54:24Z</dcterms:modified>
</cp:coreProperties>
</file>